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1500" yWindow="700" windowWidth="12320" windowHeight="8700" tabRatio="722"/>
  </bookViews>
  <sheets>
    <sheet name="Quarterly Summary" sheetId="3" r:id="rId1"/>
  </sheets>
  <definedNames>
    <definedName name="_xlnm._FilterDatabase" localSheetId="0" hidden="1">'Quarterly Summary'!#REF!</definedName>
    <definedName name="_xlnm.Print_Area" localSheetId="0">'Quarterly Summary'!$A$2:$O$78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3" l="1"/>
  <c r="G40" i="3"/>
  <c r="J16" i="3"/>
  <c r="J20" i="3"/>
  <c r="K15" i="3"/>
  <c r="K14" i="3"/>
  <c r="K13" i="3"/>
  <c r="K12" i="3"/>
  <c r="K16" i="3"/>
  <c r="K20" i="3"/>
  <c r="H49" i="3"/>
  <c r="G52" i="3"/>
  <c r="B37" i="3"/>
  <c r="F37" i="3"/>
  <c r="E41" i="3"/>
  <c r="J40" i="3"/>
  <c r="M40" i="3"/>
  <c r="B39" i="3"/>
  <c r="F39" i="3"/>
  <c r="G39" i="3"/>
  <c r="J39" i="3"/>
  <c r="M39" i="3"/>
  <c r="B38" i="3"/>
  <c r="F38" i="3"/>
  <c r="G38" i="3"/>
  <c r="J38" i="3"/>
  <c r="M38" i="3"/>
  <c r="B29" i="3"/>
  <c r="F29" i="3"/>
  <c r="B28" i="3"/>
  <c r="F28" i="3"/>
  <c r="H28" i="3"/>
  <c r="B27" i="3"/>
  <c r="F27" i="3"/>
  <c r="G27" i="3"/>
  <c r="B26" i="3"/>
  <c r="F26" i="3"/>
  <c r="G13" i="3"/>
  <c r="D12" i="3"/>
  <c r="D13" i="3"/>
  <c r="D14" i="3"/>
  <c r="D15" i="3"/>
  <c r="D16" i="3"/>
  <c r="D20" i="3"/>
  <c r="C41" i="3"/>
  <c r="G75" i="3"/>
  <c r="K75" i="3"/>
  <c r="G73" i="3"/>
  <c r="K73" i="3"/>
  <c r="G74" i="3"/>
  <c r="K74" i="3"/>
  <c r="G72" i="3"/>
  <c r="K72" i="3"/>
  <c r="K76" i="3"/>
  <c r="G65" i="3"/>
  <c r="G66" i="3"/>
  <c r="K66" i="3"/>
  <c r="G67" i="3"/>
  <c r="K67" i="3"/>
  <c r="G64" i="3"/>
  <c r="K64" i="3"/>
  <c r="K65" i="3"/>
  <c r="K68" i="3"/>
  <c r="G57" i="3"/>
  <c r="K57" i="3"/>
  <c r="G58" i="3"/>
  <c r="K58" i="3"/>
  <c r="G59" i="3"/>
  <c r="K59" i="3"/>
  <c r="G56" i="3"/>
  <c r="H50" i="3"/>
  <c r="L50" i="3"/>
  <c r="H51" i="3"/>
  <c r="L51" i="3"/>
  <c r="H48" i="3"/>
  <c r="H52" i="3"/>
  <c r="N72" i="3"/>
  <c r="I13" i="3"/>
  <c r="G14" i="3"/>
  <c r="I14" i="3"/>
  <c r="G15" i="3"/>
  <c r="I15" i="3"/>
  <c r="G12" i="3"/>
  <c r="G16" i="3"/>
  <c r="G20" i="3"/>
  <c r="I12" i="3"/>
  <c r="L12" i="3"/>
  <c r="H41" i="3"/>
  <c r="D30" i="3"/>
  <c r="N75" i="3"/>
  <c r="N73" i="3"/>
  <c r="N74" i="3"/>
  <c r="N76" i="3"/>
  <c r="M75" i="3"/>
  <c r="M74" i="3"/>
  <c r="M73" i="3"/>
  <c r="M72" i="3"/>
  <c r="I41" i="3"/>
  <c r="K41" i="3"/>
  <c r="L41" i="3"/>
  <c r="F65" i="3"/>
  <c r="F75" i="3"/>
  <c r="F74" i="3"/>
  <c r="F73" i="3"/>
  <c r="F72" i="3"/>
  <c r="F67" i="3"/>
  <c r="F66" i="3"/>
  <c r="F64" i="3"/>
  <c r="D75" i="3"/>
  <c r="D74" i="3"/>
  <c r="D73" i="3"/>
  <c r="D72" i="3"/>
  <c r="F59" i="3"/>
  <c r="F58" i="3"/>
  <c r="F57" i="3"/>
  <c r="F56" i="3"/>
  <c r="F51" i="3"/>
  <c r="F50" i="3"/>
  <c r="F49" i="3"/>
  <c r="F48" i="3"/>
  <c r="D51" i="3"/>
  <c r="D50" i="3"/>
  <c r="D49" i="3"/>
  <c r="D48" i="3"/>
  <c r="D41" i="3"/>
  <c r="H16" i="3"/>
  <c r="H20" i="3"/>
  <c r="F16" i="3"/>
  <c r="F20" i="3"/>
  <c r="E16" i="3"/>
  <c r="E20" i="3"/>
  <c r="C16" i="3"/>
  <c r="C20" i="3"/>
  <c r="B16" i="3"/>
  <c r="B20" i="3"/>
  <c r="P16" i="3"/>
  <c r="O16" i="3"/>
  <c r="M16" i="3"/>
  <c r="J52" i="3"/>
  <c r="K52" i="3"/>
  <c r="I60" i="3"/>
  <c r="J60" i="3"/>
  <c r="I68" i="3"/>
  <c r="J68" i="3"/>
  <c r="I76" i="3"/>
  <c r="J76" i="3"/>
  <c r="L30" i="3"/>
  <c r="M30" i="3"/>
  <c r="J30" i="3"/>
  <c r="D67" i="3"/>
  <c r="D66" i="3"/>
  <c r="D65" i="3"/>
  <c r="D64" i="3"/>
  <c r="D68" i="3"/>
  <c r="D59" i="3"/>
  <c r="D58" i="3"/>
  <c r="D57" i="3"/>
  <c r="D56" i="3"/>
  <c r="E30" i="3"/>
  <c r="C30" i="3"/>
  <c r="H76" i="3"/>
  <c r="H68" i="3"/>
  <c r="H60" i="3"/>
  <c r="I52" i="3"/>
  <c r="E76" i="3"/>
  <c r="C76" i="3"/>
  <c r="B76" i="3"/>
  <c r="E60" i="3"/>
  <c r="C60" i="3"/>
  <c r="B60" i="3"/>
  <c r="E68" i="3"/>
  <c r="C68" i="3"/>
  <c r="B68" i="3"/>
  <c r="E52" i="3"/>
  <c r="C52" i="3"/>
  <c r="B52" i="3"/>
  <c r="G68" i="3"/>
  <c r="L14" i="3"/>
  <c r="N14" i="3"/>
  <c r="Q14" i="3"/>
  <c r="H27" i="3"/>
  <c r="N12" i="3"/>
  <c r="Q12" i="3"/>
  <c r="H29" i="3"/>
  <c r="G29" i="3"/>
  <c r="L15" i="3"/>
  <c r="N15" i="3"/>
  <c r="Q15" i="3"/>
  <c r="I27" i="3"/>
  <c r="K27" i="3"/>
  <c r="L13" i="3"/>
  <c r="N13" i="3"/>
  <c r="Q13" i="3"/>
  <c r="D76" i="3"/>
  <c r="M76" i="3"/>
  <c r="D60" i="3"/>
  <c r="L48" i="3"/>
  <c r="L72" i="3"/>
  <c r="G76" i="3"/>
  <c r="I16" i="3"/>
  <c r="I20" i="3"/>
  <c r="D52" i="3"/>
  <c r="L73" i="3"/>
  <c r="L71" i="3"/>
  <c r="L74" i="3"/>
  <c r="L75" i="3"/>
  <c r="G26" i="3"/>
  <c r="F30" i="3"/>
  <c r="H26" i="3"/>
  <c r="H30" i="3"/>
  <c r="F41" i="3"/>
  <c r="G37" i="3"/>
  <c r="Q16" i="3"/>
  <c r="N27" i="3"/>
  <c r="O74" i="3"/>
  <c r="O75" i="3"/>
  <c r="G28" i="3"/>
  <c r="I28" i="3"/>
  <c r="K28" i="3"/>
  <c r="B30" i="3"/>
  <c r="B41" i="3"/>
  <c r="G60" i="3"/>
  <c r="K56" i="3"/>
  <c r="N16" i="3"/>
  <c r="L49" i="3"/>
  <c r="L16" i="3"/>
  <c r="I29" i="3"/>
  <c r="K29" i="3"/>
  <c r="J37" i="3"/>
  <c r="G41" i="3"/>
  <c r="O73" i="3"/>
  <c r="L52" i="3"/>
  <c r="O72" i="3"/>
  <c r="O76" i="3"/>
  <c r="K60" i="3"/>
  <c r="N28" i="3"/>
  <c r="G30" i="3"/>
  <c r="I26" i="3"/>
  <c r="N29" i="3"/>
  <c r="I30" i="3"/>
  <c r="K26" i="3"/>
  <c r="J41" i="3"/>
  <c r="M37" i="3"/>
  <c r="M41" i="3"/>
  <c r="N26" i="3"/>
  <c r="N30" i="3"/>
  <c r="K30" i="3"/>
</calcChain>
</file>

<file path=xl/sharedStrings.xml><?xml version="1.0" encoding="utf-8"?>
<sst xmlns="http://schemas.openxmlformats.org/spreadsheetml/2006/main" count="250" uniqueCount="98">
  <si>
    <t>1st QUARTER</t>
  </si>
  <si>
    <t>2nd QUARTER</t>
  </si>
  <si>
    <t>3rd QUARTER</t>
  </si>
  <si>
    <t>4th QUARTER</t>
  </si>
  <si>
    <t>LINE 3</t>
  </si>
  <si>
    <t>LINE 5a</t>
  </si>
  <si>
    <t>LINE 5c</t>
  </si>
  <si>
    <t>Column 1</t>
  </si>
  <si>
    <t>Column 2</t>
  </si>
  <si>
    <t>Total</t>
  </si>
  <si>
    <t>SUTA</t>
  </si>
  <si>
    <t>WAGES</t>
  </si>
  <si>
    <t>OFFICERS</t>
  </si>
  <si>
    <t>EXCESS</t>
  </si>
  <si>
    <t>TAXABLE</t>
  </si>
  <si>
    <t>UI TAX</t>
  </si>
  <si>
    <t>EAF</t>
  </si>
  <si>
    <t>TOTAL</t>
  </si>
  <si>
    <t>FUTA</t>
  </si>
  <si>
    <t>TAX DUE</t>
  </si>
  <si>
    <t>PAID</t>
  </si>
  <si>
    <t>DIFFERENCE</t>
  </si>
  <si>
    <t xml:space="preserve">CALENDAR YEAR </t>
  </si>
  <si>
    <t xml:space="preserve">941/W2-W3 </t>
  </si>
  <si>
    <t>Difference</t>
  </si>
  <si>
    <t>RATE</t>
  </si>
  <si>
    <t>L &amp; I</t>
  </si>
  <si>
    <t>HOURS</t>
  </si>
  <si>
    <t>Client:</t>
  </si>
  <si>
    <t>GROSS</t>
  </si>
  <si>
    <t>EXEMPT</t>
  </si>
  <si>
    <t>Total Per W-3</t>
  </si>
  <si>
    <t>Client #:</t>
  </si>
  <si>
    <t>LINE2</t>
  </si>
  <si>
    <t>TOTAL TAX DUE</t>
  </si>
  <si>
    <t>FEDERAL W/H</t>
  </si>
  <si>
    <t>SOCIAL SECURITY WAGES</t>
  </si>
  <si>
    <t>MEDICARE WAGES</t>
  </si>
  <si>
    <t>SOCIAL SECURITY</t>
  </si>
  <si>
    <t>MEDICARE</t>
  </si>
  <si>
    <t>PAYMENTS</t>
  </si>
  <si>
    <t>Payroll Summary</t>
  </si>
  <si>
    <t xml:space="preserve">Payment History </t>
  </si>
  <si>
    <t>EFTPS History and/or</t>
  </si>
  <si>
    <t>Documentation organized by quarter not by form</t>
  </si>
  <si>
    <t xml:space="preserve">Notes:  </t>
  </si>
  <si>
    <t>940/ FUTA Taxable Wages with rate on tape</t>
  </si>
  <si>
    <t>SUTA Taxable Wages with rate on tape</t>
  </si>
  <si>
    <t>L&amp;I Totals of reported wages/hours with rate on tape</t>
  </si>
  <si>
    <t>941 Quarterly Summary</t>
  </si>
  <si>
    <t>Include cover letter</t>
  </si>
  <si>
    <t xml:space="preserve"> </t>
  </si>
  <si>
    <t>SICK</t>
  </si>
  <si>
    <t>REPORTABLE</t>
  </si>
  <si>
    <t>LESS (-) : PRE TAX ADJUSTMENTS</t>
  </si>
  <si>
    <t>GROSS WAGES</t>
  </si>
  <si>
    <t>EXEMPT OFFICERS</t>
  </si>
  <si>
    <t>WORKED</t>
  </si>
  <si>
    <t>LINE 4</t>
  </si>
  <si>
    <t>LINE 5</t>
  </si>
  <si>
    <t xml:space="preserve">FRACTIONAL </t>
  </si>
  <si>
    <t>ROUNDING</t>
  </si>
  <si>
    <t>Is there S-Corporation Medical, Auto or other W2 reportable items?</t>
  </si>
  <si>
    <t>Yes or No</t>
  </si>
  <si>
    <t>CODE</t>
  </si>
  <si>
    <t>1st Quarter</t>
  </si>
  <si>
    <t>2nd Quarter</t>
  </si>
  <si>
    <t>3rd Quarter</t>
  </si>
  <si>
    <t>4th Quarter</t>
  </si>
  <si>
    <t>(CREDITS) / PRIOR</t>
  </si>
  <si>
    <t>(CREDITS) /       OTHER APPLIED AMOUNTS</t>
  </si>
  <si>
    <t>(CREDITS)</t>
  </si>
  <si>
    <t>UNPAID AMOUNT</t>
  </si>
  <si>
    <t xml:space="preserve">UNPAID AMOUNT </t>
  </si>
  <si>
    <t>&amp; NON WORKED</t>
  </si>
  <si>
    <t>TOTAL L&amp;I</t>
  </si>
  <si>
    <t>QuickBooks liability report/payments</t>
  </si>
  <si>
    <t>FRACTIONAL</t>
  </si>
  <si>
    <t>LINE 7</t>
  </si>
  <si>
    <t>EMPLOYER PAID</t>
  </si>
  <si>
    <t>BENEFITS TO BE</t>
  </si>
  <si>
    <t>ADDED TO GROSS</t>
  </si>
  <si>
    <t>STATE CREDIT</t>
  </si>
  <si>
    <t>ADJUSTMENT</t>
  </si>
  <si>
    <t>Officer Exempt?</t>
  </si>
  <si>
    <t>Max: $7,000/empl</t>
  </si>
  <si>
    <t>FED INCOME TAX WAGES</t>
  </si>
  <si>
    <t>PAYMENTS             LINE 11</t>
  </si>
  <si>
    <t>DIFFERENCE / BALANCE DUE   LINE 12</t>
  </si>
  <si>
    <t xml:space="preserve"> TOTAL TAXES BEFORE ADJ          LINE 6</t>
  </si>
  <si>
    <t>ADJ FOR FRACTIONS LINE 7</t>
  </si>
  <si>
    <t>TOTAL TAXES AFTER ADJ    LINE 10</t>
  </si>
  <si>
    <t>FROM FUTA</t>
  </si>
  <si>
    <t>EIN:</t>
  </si>
  <si>
    <t>YES</t>
  </si>
  <si>
    <t>LATE FILING FEE</t>
  </si>
  <si>
    <t>ADDITIONAL MEDICARE WAGES</t>
  </si>
  <si>
    <t>Max: $47,300/empl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</si>
</sst>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  <numFmt numFmtId="167" formatCode="_(* #,##0.0000_);_(* \(#,##0.0000\);_(* &quot;-&quot;????_);_(@_)"/>
    <numFmt numFmtId="168" formatCode="0_);\(0\)"/>
    <numFmt numFmtId="169" formatCode="#,##0.0000_);\(#,##0.0000\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/>
      <top style="mediumDashDotDot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DashDotDot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 style="thin">
        <color auto="1"/>
      </left>
      <right style="medium">
        <color auto="1"/>
      </right>
      <top style="mediumDashDotDot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DashDotDot">
        <color auto="1"/>
      </bottom>
      <diagonal/>
    </border>
    <border>
      <left style="thin">
        <color auto="1"/>
      </left>
      <right/>
      <top/>
      <bottom style="mediumDashDot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DashDotDot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mediumDashDotDot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165" fontId="4" fillId="0" borderId="0" xfId="1" applyFont="1" applyAlignment="1">
      <alignment horizontal="center"/>
    </xf>
    <xf numFmtId="165" fontId="5" fillId="0" borderId="0" xfId="1" applyFont="1" applyBorder="1"/>
    <xf numFmtId="165" fontId="4" fillId="0" borderId="0" xfId="1" applyFont="1" applyBorder="1"/>
    <xf numFmtId="165" fontId="5" fillId="0" borderId="0" xfId="1" applyFont="1" applyBorder="1" applyAlignment="1">
      <alignment horizontal="center"/>
    </xf>
    <xf numFmtId="165" fontId="5" fillId="0" borderId="0" xfId="1" applyFont="1" applyAlignment="1">
      <alignment horizontal="center"/>
    </xf>
    <xf numFmtId="165" fontId="5" fillId="0" borderId="3" xfId="1" applyFont="1" applyBorder="1" applyAlignment="1">
      <alignment horizontal="center"/>
    </xf>
    <xf numFmtId="165" fontId="5" fillId="0" borderId="5" xfId="1" applyFont="1" applyBorder="1" applyAlignment="1">
      <alignment horizontal="center"/>
    </xf>
    <xf numFmtId="165" fontId="5" fillId="0" borderId="2" xfId="1" applyFont="1" applyBorder="1" applyAlignment="1">
      <alignment horizontal="center"/>
    </xf>
    <xf numFmtId="165" fontId="5" fillId="0" borderId="2" xfId="1" applyFont="1" applyBorder="1"/>
    <xf numFmtId="165" fontId="5" fillId="0" borderId="6" xfId="1" applyFont="1" applyBorder="1"/>
    <xf numFmtId="165" fontId="5" fillId="0" borderId="0" xfId="1" applyFont="1"/>
    <xf numFmtId="165" fontId="7" fillId="0" borderId="7" xfId="1" applyFont="1" applyBorder="1"/>
    <xf numFmtId="165" fontId="7" fillId="0" borderId="8" xfId="1" applyFont="1" applyBorder="1"/>
    <xf numFmtId="165" fontId="5" fillId="0" borderId="3" xfId="1" applyFont="1" applyBorder="1"/>
    <xf numFmtId="165" fontId="5" fillId="0" borderId="9" xfId="1" applyFont="1" applyBorder="1"/>
    <xf numFmtId="165" fontId="5" fillId="0" borderId="6" xfId="1" applyFont="1" applyBorder="1" applyAlignment="1">
      <alignment horizontal="center"/>
    </xf>
    <xf numFmtId="165" fontId="7" fillId="0" borderId="10" xfId="1" applyFont="1" applyBorder="1"/>
    <xf numFmtId="165" fontId="7" fillId="0" borderId="11" xfId="1" applyFont="1" applyBorder="1"/>
    <xf numFmtId="165" fontId="5" fillId="0" borderId="12" xfId="1" applyFont="1" applyBorder="1"/>
    <xf numFmtId="165" fontId="5" fillId="0" borderId="13" xfId="1" applyFont="1" applyBorder="1"/>
    <xf numFmtId="165" fontId="5" fillId="0" borderId="4" xfId="1" applyFont="1" applyBorder="1" applyAlignment="1">
      <alignment horizontal="center"/>
    </xf>
    <xf numFmtId="165" fontId="5" fillId="0" borderId="1" xfId="1" applyFont="1" applyBorder="1"/>
    <xf numFmtId="165" fontId="4" fillId="0" borderId="1" xfId="1" applyFont="1" applyBorder="1" applyAlignment="1">
      <alignment horizontal="center"/>
    </xf>
    <xf numFmtId="165" fontId="5" fillId="0" borderId="14" xfId="1" applyFont="1" applyBorder="1"/>
    <xf numFmtId="165" fontId="5" fillId="0" borderId="15" xfId="1" applyFont="1" applyBorder="1"/>
    <xf numFmtId="165" fontId="5" fillId="0" borderId="15" xfId="1" applyFont="1" applyBorder="1" applyAlignment="1">
      <alignment horizontal="center"/>
    </xf>
    <xf numFmtId="165" fontId="7" fillId="0" borderId="2" xfId="1" applyFont="1" applyBorder="1"/>
    <xf numFmtId="165" fontId="7" fillId="0" borderId="16" xfId="1" applyFont="1" applyBorder="1"/>
    <xf numFmtId="165" fontId="7" fillId="0" borderId="17" xfId="1" applyFont="1" applyBorder="1"/>
    <xf numFmtId="165" fontId="5" fillId="0" borderId="18" xfId="1" applyFont="1" applyBorder="1"/>
    <xf numFmtId="165" fontId="5" fillId="0" borderId="19" xfId="1" applyFont="1" applyBorder="1"/>
    <xf numFmtId="165" fontId="5" fillId="0" borderId="13" xfId="1" applyFont="1" applyBorder="1" applyAlignment="1">
      <alignment horizontal="center"/>
    </xf>
    <xf numFmtId="165" fontId="5" fillId="0" borderId="20" xfId="1" applyFont="1" applyBorder="1" applyAlignment="1">
      <alignment horizontal="center"/>
    </xf>
    <xf numFmtId="165" fontId="5" fillId="0" borderId="21" xfId="1" applyFont="1" applyBorder="1" applyAlignment="1">
      <alignment horizontal="center"/>
    </xf>
    <xf numFmtId="165" fontId="5" fillId="0" borderId="22" xfId="1" applyFont="1" applyBorder="1" applyAlignment="1">
      <alignment horizontal="center"/>
    </xf>
    <xf numFmtId="165" fontId="7" fillId="0" borderId="23" xfId="1" applyFont="1" applyBorder="1"/>
    <xf numFmtId="165" fontId="7" fillId="0" borderId="6" xfId="1" applyFont="1" applyBorder="1"/>
    <xf numFmtId="165" fontId="4" fillId="0" borderId="0" xfId="1" applyFont="1" applyBorder="1" applyAlignment="1">
      <alignment horizontal="left"/>
    </xf>
    <xf numFmtId="165" fontId="7" fillId="0" borderId="24" xfId="1" applyFont="1" applyBorder="1"/>
    <xf numFmtId="165" fontId="5" fillId="0" borderId="25" xfId="1" applyFont="1" applyBorder="1"/>
    <xf numFmtId="165" fontId="7" fillId="0" borderId="26" xfId="1" applyFont="1" applyBorder="1"/>
    <xf numFmtId="165" fontId="5" fillId="0" borderId="3" xfId="1" applyFont="1" applyBorder="1" applyAlignment="1">
      <alignment horizontal="center" wrapText="1"/>
    </xf>
    <xf numFmtId="165" fontId="4" fillId="0" borderId="27" xfId="1" applyFont="1" applyBorder="1" applyAlignment="1">
      <alignment horizontal="center"/>
    </xf>
    <xf numFmtId="165" fontId="5" fillId="0" borderId="28" xfId="1" applyFont="1" applyBorder="1"/>
    <xf numFmtId="165" fontId="5" fillId="0" borderId="5" xfId="1" applyFont="1" applyBorder="1" applyAlignment="1">
      <alignment horizontal="center" wrapText="1"/>
    </xf>
    <xf numFmtId="165" fontId="7" fillId="0" borderId="15" xfId="1" applyFont="1" applyBorder="1"/>
    <xf numFmtId="165" fontId="5" fillId="0" borderId="29" xfId="1" applyFont="1" applyBorder="1" applyAlignment="1">
      <alignment horizontal="center"/>
    </xf>
    <xf numFmtId="168" fontId="5" fillId="0" borderId="3" xfId="1" applyNumberFormat="1" applyFont="1" applyBorder="1" applyAlignment="1">
      <alignment horizontal="center"/>
    </xf>
    <xf numFmtId="165" fontId="7" fillId="0" borderId="30" xfId="1" applyFont="1" applyBorder="1"/>
    <xf numFmtId="165" fontId="7" fillId="0" borderId="31" xfId="1" applyFont="1" applyBorder="1"/>
    <xf numFmtId="165" fontId="5" fillId="0" borderId="5" xfId="1" applyFont="1" applyBorder="1"/>
    <xf numFmtId="165" fontId="4" fillId="0" borderId="32" xfId="1" applyFont="1" applyBorder="1" applyAlignment="1">
      <alignment horizontal="center"/>
    </xf>
    <xf numFmtId="165" fontId="7" fillId="0" borderId="7" xfId="1" applyFont="1" applyBorder="1" applyProtection="1"/>
    <xf numFmtId="165" fontId="7" fillId="0" borderId="8" xfId="1" applyFont="1" applyBorder="1" applyProtection="1"/>
    <xf numFmtId="165" fontId="7" fillId="0" borderId="23" xfId="1" applyFont="1" applyBorder="1" applyProtection="1"/>
    <xf numFmtId="165" fontId="6" fillId="0" borderId="2" xfId="1" applyFont="1" applyBorder="1" applyProtection="1">
      <protection locked="0"/>
    </xf>
    <xf numFmtId="165" fontId="5" fillId="0" borderId="2" xfId="1" applyFont="1" applyBorder="1" applyProtection="1">
      <protection locked="0"/>
    </xf>
    <xf numFmtId="165" fontId="6" fillId="0" borderId="6" xfId="1" applyFont="1" applyBorder="1" applyProtection="1">
      <protection locked="0"/>
    </xf>
    <xf numFmtId="165" fontId="5" fillId="0" borderId="6" xfId="1" applyFont="1" applyBorder="1" applyProtection="1">
      <protection locked="0"/>
    </xf>
    <xf numFmtId="165" fontId="5" fillId="0" borderId="33" xfId="1" applyFont="1" applyBorder="1" applyProtection="1">
      <protection locked="0"/>
    </xf>
    <xf numFmtId="165" fontId="5" fillId="0" borderId="34" xfId="1" applyFont="1" applyBorder="1" applyProtection="1">
      <protection locked="0"/>
    </xf>
    <xf numFmtId="165" fontId="5" fillId="0" borderId="35" xfId="1" applyFont="1" applyBorder="1" applyProtection="1">
      <protection locked="0"/>
    </xf>
    <xf numFmtId="165" fontId="5" fillId="0" borderId="17" xfId="1" applyFont="1" applyBorder="1" applyProtection="1">
      <protection locked="0"/>
    </xf>
    <xf numFmtId="165" fontId="5" fillId="0" borderId="28" xfId="1" applyFont="1" applyBorder="1" applyProtection="1">
      <protection locked="0"/>
    </xf>
    <xf numFmtId="165" fontId="5" fillId="0" borderId="2" xfId="1" applyFont="1" applyBorder="1" applyProtection="1"/>
    <xf numFmtId="165" fontId="5" fillId="0" borderId="17" xfId="1" applyFont="1" applyBorder="1" applyProtection="1"/>
    <xf numFmtId="165" fontId="5" fillId="0" borderId="36" xfId="1" applyFont="1" applyBorder="1"/>
    <xf numFmtId="165" fontId="7" fillId="0" borderId="26" xfId="1" applyFont="1" applyBorder="1" applyProtection="1"/>
    <xf numFmtId="165" fontId="4" fillId="0" borderId="10" xfId="1" applyFont="1" applyBorder="1"/>
    <xf numFmtId="165" fontId="7" fillId="0" borderId="17" xfId="1" applyFont="1" applyBorder="1" applyProtection="1">
      <protection locked="0"/>
    </xf>
    <xf numFmtId="0" fontId="0" fillId="0" borderId="0" xfId="0" applyAlignment="1">
      <alignment horizontal="center"/>
    </xf>
    <xf numFmtId="165" fontId="5" fillId="0" borderId="0" xfId="1" applyFont="1" applyBorder="1" applyProtection="1">
      <protection locked="0"/>
    </xf>
    <xf numFmtId="165" fontId="5" fillId="0" borderId="0" xfId="1" applyFont="1" applyBorder="1" applyAlignment="1" applyProtection="1">
      <alignment horizontal="center"/>
      <protection locked="0"/>
    </xf>
    <xf numFmtId="165" fontId="5" fillId="0" borderId="0" xfId="1" applyFont="1" applyProtection="1">
      <protection locked="0"/>
    </xf>
    <xf numFmtId="165" fontId="5" fillId="0" borderId="0" xfId="1" applyFont="1" applyAlignment="1" applyProtection="1">
      <alignment horizontal="center"/>
      <protection locked="0"/>
    </xf>
    <xf numFmtId="165" fontId="5" fillId="0" borderId="4" xfId="1" applyFont="1" applyBorder="1" applyProtection="1">
      <protection locked="0"/>
    </xf>
    <xf numFmtId="165" fontId="5" fillId="0" borderId="13" xfId="1" applyFont="1" applyBorder="1" applyProtection="1">
      <protection locked="0"/>
    </xf>
    <xf numFmtId="165" fontId="5" fillId="0" borderId="37" xfId="1" applyFont="1" applyBorder="1" applyProtection="1">
      <protection locked="0"/>
    </xf>
    <xf numFmtId="165" fontId="7" fillId="0" borderId="0" xfId="1" applyFont="1" applyBorder="1" applyProtection="1">
      <protection locked="0"/>
    </xf>
    <xf numFmtId="0" fontId="4" fillId="0" borderId="0" xfId="1" quotePrefix="1" applyNumberFormat="1" applyFont="1" applyBorder="1" applyAlignment="1" applyProtection="1">
      <alignment horizontal="left"/>
    </xf>
    <xf numFmtId="49" fontId="4" fillId="0" borderId="0" xfId="1" applyNumberFormat="1" applyFont="1" applyBorder="1" applyProtection="1"/>
    <xf numFmtId="168" fontId="4" fillId="0" borderId="0" xfId="1" applyNumberFormat="1" applyFont="1" applyBorder="1" applyAlignment="1" applyProtection="1">
      <alignment horizontal="left"/>
    </xf>
    <xf numFmtId="167" fontId="7" fillId="0" borderId="2" xfId="1" applyNumberFormat="1" applyFont="1" applyBorder="1"/>
    <xf numFmtId="165" fontId="4" fillId="0" borderId="5" xfId="1" applyFont="1" applyBorder="1" applyAlignment="1">
      <alignment horizontal="center"/>
    </xf>
    <xf numFmtId="165" fontId="5" fillId="0" borderId="38" xfId="1" applyFont="1" applyBorder="1"/>
    <xf numFmtId="165" fontId="4" fillId="0" borderId="39" xfId="1" applyFont="1" applyBorder="1" applyAlignment="1" applyProtection="1">
      <alignment horizontal="center"/>
      <protection locked="0"/>
    </xf>
    <xf numFmtId="165" fontId="4" fillId="0" borderId="40" xfId="1" applyFont="1" applyBorder="1" applyAlignment="1">
      <alignment horizontal="center" wrapText="1"/>
    </xf>
    <xf numFmtId="165" fontId="4" fillId="0" borderId="41" xfId="1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 wrapText="1"/>
    </xf>
    <xf numFmtId="165" fontId="5" fillId="0" borderId="38" xfId="1" applyFont="1" applyBorder="1" applyAlignment="1">
      <alignment horizontal="center"/>
    </xf>
    <xf numFmtId="165" fontId="8" fillId="0" borderId="42" xfId="1" applyFont="1" applyBorder="1" applyAlignment="1" applyProtection="1">
      <alignment horizontal="center"/>
      <protection locked="0"/>
    </xf>
    <xf numFmtId="10" fontId="8" fillId="0" borderId="3" xfId="4" applyNumberFormat="1" applyFont="1" applyBorder="1" applyAlignment="1" applyProtection="1">
      <alignment horizontal="center"/>
      <protection locked="0"/>
    </xf>
    <xf numFmtId="166" fontId="8" fillId="0" borderId="3" xfId="4" applyNumberFormat="1" applyFont="1" applyBorder="1" applyAlignment="1" applyProtection="1">
      <alignment horizontal="center"/>
      <protection locked="0"/>
    </xf>
    <xf numFmtId="169" fontId="8" fillId="0" borderId="3" xfId="4" applyNumberFormat="1" applyFont="1" applyBorder="1" applyAlignment="1" applyProtection="1">
      <alignment horizontal="center"/>
      <protection locked="0"/>
    </xf>
    <xf numFmtId="165" fontId="7" fillId="0" borderId="2" xfId="1" applyFont="1" applyBorder="1" applyAlignment="1">
      <alignment horizontal="center"/>
    </xf>
    <xf numFmtId="165" fontId="7" fillId="0" borderId="7" xfId="1" applyFont="1" applyBorder="1" applyAlignment="1" applyProtection="1">
      <alignment horizontal="center"/>
    </xf>
    <xf numFmtId="165" fontId="5" fillId="0" borderId="37" xfId="1" applyFont="1" applyBorder="1" applyAlignment="1" applyProtection="1">
      <alignment horizontal="center"/>
      <protection locked="0"/>
    </xf>
    <xf numFmtId="165" fontId="4" fillId="0" borderId="0" xfId="1" applyFont="1" applyBorder="1" applyAlignment="1" applyProtection="1">
      <alignment horizontal="center"/>
      <protection locked="0"/>
    </xf>
    <xf numFmtId="165" fontId="5" fillId="0" borderId="2" xfId="1" applyFont="1" applyBorder="1" applyAlignment="1" applyProtection="1">
      <alignment horizontal="center"/>
      <protection locked="0"/>
    </xf>
    <xf numFmtId="165" fontId="5" fillId="0" borderId="17" xfId="1" applyFont="1" applyBorder="1" applyAlignment="1" applyProtection="1">
      <alignment horizontal="center"/>
      <protection locked="0"/>
    </xf>
    <xf numFmtId="165" fontId="7" fillId="0" borderId="10" xfId="1" applyFont="1" applyBorder="1" applyAlignment="1">
      <alignment horizontal="center"/>
    </xf>
    <xf numFmtId="165" fontId="5" fillId="0" borderId="18" xfId="1" applyFont="1" applyBorder="1" applyAlignment="1">
      <alignment horizontal="center"/>
    </xf>
    <xf numFmtId="165" fontId="5" fillId="0" borderId="36" xfId="1" applyFont="1" applyBorder="1" applyAlignment="1">
      <alignment horizontal="center"/>
    </xf>
    <xf numFmtId="165" fontId="5" fillId="0" borderId="6" xfId="1" applyFont="1" applyBorder="1" applyAlignment="1" applyProtection="1">
      <alignment horizontal="center"/>
      <protection locked="0"/>
    </xf>
    <xf numFmtId="165" fontId="5" fillId="0" borderId="33" xfId="1" applyFont="1" applyBorder="1" applyAlignment="1" applyProtection="1">
      <alignment horizontal="center"/>
      <protection locked="0"/>
    </xf>
    <xf numFmtId="165" fontId="7" fillId="0" borderId="8" xfId="1" applyFont="1" applyBorder="1" applyAlignment="1">
      <alignment horizontal="center"/>
    </xf>
    <xf numFmtId="165" fontId="5" fillId="0" borderId="28" xfId="1" applyFont="1" applyBorder="1" applyAlignment="1" applyProtection="1">
      <alignment horizontal="center"/>
      <protection locked="0"/>
    </xf>
    <xf numFmtId="165" fontId="7" fillId="0" borderId="7" xfId="1" applyFont="1" applyBorder="1" applyAlignment="1">
      <alignment horizontal="center"/>
    </xf>
    <xf numFmtId="165" fontId="5" fillId="0" borderId="19" xfId="1" applyFont="1" applyBorder="1" applyAlignment="1">
      <alignment horizontal="center"/>
    </xf>
    <xf numFmtId="49" fontId="8" fillId="0" borderId="42" xfId="1" applyNumberFormat="1" applyFont="1" applyBorder="1" applyAlignment="1" applyProtection="1">
      <alignment horizontal="center"/>
      <protection locked="0"/>
    </xf>
    <xf numFmtId="165" fontId="5" fillId="0" borderId="3" xfId="1" applyFont="1" applyBorder="1" applyProtection="1">
      <protection locked="0"/>
    </xf>
    <xf numFmtId="165" fontId="4" fillId="0" borderId="3" xfId="1" applyFont="1" applyBorder="1" applyAlignment="1" applyProtection="1">
      <alignment horizontal="center"/>
      <protection locked="0"/>
    </xf>
    <xf numFmtId="165" fontId="5" fillId="0" borderId="5" xfId="1" applyFont="1" applyBorder="1" applyProtection="1">
      <protection locked="0"/>
    </xf>
    <xf numFmtId="165" fontId="5" fillId="0" borderId="14" xfId="1" applyFont="1" applyBorder="1" applyProtection="1">
      <protection locked="0"/>
    </xf>
    <xf numFmtId="165" fontId="5" fillId="0" borderId="3" xfId="1" applyFont="1" applyBorder="1" applyAlignment="1" applyProtection="1">
      <alignment horizontal="center"/>
      <protection locked="0"/>
    </xf>
    <xf numFmtId="165" fontId="7" fillId="0" borderId="15" xfId="1" applyFont="1" applyBorder="1" applyProtection="1">
      <protection locked="0"/>
    </xf>
    <xf numFmtId="165" fontId="5" fillId="0" borderId="5" xfId="1" applyFont="1" applyBorder="1" applyAlignment="1" applyProtection="1">
      <alignment horizontal="center"/>
      <protection locked="0"/>
    </xf>
    <xf numFmtId="165" fontId="5" fillId="0" borderId="15" xfId="1" applyFont="1" applyBorder="1" applyProtection="1">
      <protection locked="0"/>
    </xf>
    <xf numFmtId="165" fontId="5" fillId="0" borderId="3" xfId="1" applyFont="1" applyBorder="1" applyAlignment="1" applyProtection="1">
      <alignment horizontal="center" wrapText="1"/>
      <protection locked="0"/>
    </xf>
    <xf numFmtId="165" fontId="5" fillId="0" borderId="15" xfId="1" applyFont="1" applyBorder="1" applyAlignment="1" applyProtection="1">
      <alignment horizontal="center"/>
      <protection locked="0"/>
    </xf>
    <xf numFmtId="165" fontId="8" fillId="0" borderId="0" xfId="1" applyFont="1" applyBorder="1"/>
    <xf numFmtId="0" fontId="9" fillId="0" borderId="0" xfId="0" applyFont="1" applyAlignment="1">
      <alignment horizontal="center"/>
    </xf>
    <xf numFmtId="165" fontId="4" fillId="0" borderId="0" xfId="1" applyFont="1" applyBorder="1" applyAlignment="1">
      <alignment horizontal="center"/>
    </xf>
    <xf numFmtId="165" fontId="5" fillId="0" borderId="27" xfId="1" applyFont="1" applyBorder="1" applyAlignment="1" applyProtection="1">
      <alignment horizontal="center"/>
      <protection locked="0"/>
    </xf>
    <xf numFmtId="165" fontId="5" fillId="0" borderId="1" xfId="1" applyFont="1" applyBorder="1" applyProtection="1">
      <protection locked="0"/>
    </xf>
    <xf numFmtId="165" fontId="5" fillId="0" borderId="1" xfId="1" applyFont="1" applyBorder="1" applyAlignment="1" applyProtection="1">
      <alignment horizontal="center"/>
      <protection locked="0"/>
    </xf>
    <xf numFmtId="165" fontId="5" fillId="0" borderId="43" xfId="1" applyFont="1" applyBorder="1" applyAlignment="1" applyProtection="1">
      <alignment horizontal="center"/>
      <protection locked="0"/>
    </xf>
    <xf numFmtId="165" fontId="5" fillId="0" borderId="44" xfId="1" applyFont="1" applyBorder="1" applyAlignment="1">
      <alignment horizontal="center" wrapText="1"/>
    </xf>
    <xf numFmtId="165" fontId="10" fillId="0" borderId="0" xfId="1" applyFont="1" applyProtection="1">
      <protection locked="0"/>
    </xf>
    <xf numFmtId="165" fontId="7" fillId="0" borderId="3" xfId="1" applyFont="1" applyBorder="1"/>
    <xf numFmtId="0" fontId="4" fillId="0" borderId="45" xfId="1" quotePrefix="1" applyNumberFormat="1" applyFont="1" applyBorder="1" applyAlignment="1" applyProtection="1">
      <alignment horizontal="left"/>
      <protection locked="0"/>
    </xf>
    <xf numFmtId="49" fontId="4" fillId="0" borderId="46" xfId="1" applyNumberFormat="1" applyFont="1" applyBorder="1" applyAlignment="1" applyProtection="1">
      <alignment horizontal="left"/>
      <protection locked="0"/>
    </xf>
    <xf numFmtId="168" fontId="4" fillId="0" borderId="46" xfId="1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 2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BV716"/>
  <sheetViews>
    <sheetView tabSelected="1" topLeftCell="A8" zoomScale="70" zoomScaleNormal="70" zoomScaleSheetLayoutView="90" zoomScalePageLayoutView="70" workbookViewId="0">
      <selection activeCell="F24" sqref="F24"/>
    </sheetView>
  </sheetViews>
  <sheetFormatPr baseColWidth="10" defaultColWidth="8.83203125" defaultRowHeight="15" x14ac:dyDescent="0"/>
  <cols>
    <col min="1" max="1" width="21.1640625" style="5" customWidth="1"/>
    <col min="2" max="2" width="14.83203125" style="14" customWidth="1"/>
    <col min="3" max="3" width="22.6640625" style="14" customWidth="1"/>
    <col min="4" max="4" width="18.83203125" style="14" customWidth="1"/>
    <col min="5" max="5" width="19" style="14" bestFit="1" customWidth="1"/>
    <col min="6" max="6" width="23.1640625" style="14" customWidth="1"/>
    <col min="7" max="7" width="20.1640625" style="14" bestFit="1" customWidth="1"/>
    <col min="8" max="8" width="17.5" style="14" bestFit="1" customWidth="1"/>
    <col min="9" max="9" width="17" style="14" customWidth="1"/>
    <col min="10" max="10" width="22.1640625" style="5" customWidth="1"/>
    <col min="11" max="11" width="16.83203125" style="11" bestFit="1" customWidth="1"/>
    <col min="12" max="12" width="18" style="11" customWidth="1"/>
    <col min="13" max="13" width="22.6640625" style="11" customWidth="1"/>
    <col min="14" max="14" width="18.1640625" style="11" customWidth="1"/>
    <col min="15" max="15" width="18.83203125" style="11" customWidth="1"/>
    <col min="16" max="16" width="15.1640625" style="74" bestFit="1" customWidth="1"/>
    <col min="17" max="17" width="18.6640625" style="11" customWidth="1"/>
    <col min="18" max="16384" width="8.83203125" style="11"/>
  </cols>
  <sheetData>
    <row r="1" spans="1:56">
      <c r="B1" s="2"/>
      <c r="C1" s="2"/>
      <c r="D1" s="2"/>
      <c r="E1" s="2"/>
      <c r="F1" s="2"/>
      <c r="G1" s="2"/>
      <c r="H1" s="2"/>
      <c r="I1" s="2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2" customFormat="1" ht="16" thickBot="1">
      <c r="A2" s="38" t="s">
        <v>22</v>
      </c>
      <c r="B2" s="80"/>
      <c r="C2" s="131">
        <v>2018</v>
      </c>
      <c r="D2" s="131"/>
      <c r="E2" s="123" t="s">
        <v>45</v>
      </c>
      <c r="F2" s="3" t="s">
        <v>44</v>
      </c>
      <c r="J2" s="4"/>
      <c r="K2" s="3" t="s">
        <v>41</v>
      </c>
      <c r="N2" s="3" t="s">
        <v>42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56" s="2" customFormat="1" ht="16" thickBot="1">
      <c r="A3" s="38" t="s">
        <v>28</v>
      </c>
      <c r="B3" s="81"/>
      <c r="C3" s="132"/>
      <c r="D3" s="132"/>
      <c r="F3" s="121" t="s">
        <v>62</v>
      </c>
      <c r="G3" s="3"/>
      <c r="H3" s="3"/>
      <c r="I3" s="3"/>
      <c r="J3" s="4"/>
      <c r="K3" s="2" t="s">
        <v>49</v>
      </c>
      <c r="N3" s="2" t="s">
        <v>43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</row>
    <row r="4" spans="1:56" s="2" customFormat="1" ht="16" thickBot="1">
      <c r="A4" s="38" t="s">
        <v>32</v>
      </c>
      <c r="B4" s="82"/>
      <c r="C4" s="133"/>
      <c r="D4" s="133"/>
      <c r="F4" s="71"/>
      <c r="G4" s="91" t="s">
        <v>65</v>
      </c>
      <c r="H4" s="91" t="s">
        <v>66</v>
      </c>
      <c r="I4" s="91" t="s">
        <v>67</v>
      </c>
      <c r="J4" s="91" t="s">
        <v>68</v>
      </c>
      <c r="K4" s="2" t="s">
        <v>47</v>
      </c>
      <c r="N4" s="2" t="s">
        <v>76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</row>
    <row r="5" spans="1:56" s="2" customFormat="1" ht="15" customHeight="1" thickBot="1">
      <c r="A5" s="38" t="s">
        <v>93</v>
      </c>
      <c r="C5" s="133"/>
      <c r="D5" s="133"/>
      <c r="F5" s="122" t="s">
        <v>63</v>
      </c>
      <c r="G5" s="91"/>
      <c r="H5" s="91"/>
      <c r="I5" s="91"/>
      <c r="J5" s="91"/>
      <c r="K5" s="2" t="s">
        <v>46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56" s="2" customFormat="1" ht="15" customHeight="1" thickBot="1">
      <c r="A6" s="4"/>
      <c r="F6" s="3" t="s">
        <v>50</v>
      </c>
      <c r="J6" s="4"/>
      <c r="K6" s="2" t="s">
        <v>48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</row>
    <row r="7" spans="1:56" s="5" customFormat="1">
      <c r="A7" s="4"/>
      <c r="B7" s="124"/>
      <c r="C7" s="124"/>
      <c r="D7" s="124"/>
      <c r="E7" s="124"/>
      <c r="F7" s="124"/>
      <c r="G7" s="43" t="s">
        <v>25</v>
      </c>
      <c r="H7" s="124"/>
      <c r="I7" s="43" t="s">
        <v>25</v>
      </c>
      <c r="J7" s="124"/>
      <c r="K7" s="43" t="s">
        <v>25</v>
      </c>
      <c r="L7" s="124"/>
      <c r="M7" s="124"/>
      <c r="N7" s="124"/>
      <c r="O7" s="124"/>
      <c r="P7" s="124"/>
      <c r="Q7" s="127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</row>
    <row r="8" spans="1:56" s="5" customFormat="1">
      <c r="A8" s="4"/>
      <c r="B8" s="117" t="s">
        <v>51</v>
      </c>
      <c r="C8" s="117"/>
      <c r="D8" s="117"/>
      <c r="E8" s="117"/>
      <c r="F8" s="117"/>
      <c r="G8" s="92">
        <v>0.124</v>
      </c>
      <c r="H8" s="92"/>
      <c r="I8" s="92">
        <v>2.9000000000000001E-2</v>
      </c>
      <c r="J8" s="92"/>
      <c r="K8" s="92">
        <v>8.9999999999999998E-4</v>
      </c>
      <c r="L8" s="117"/>
      <c r="M8" s="117"/>
      <c r="N8" s="117"/>
      <c r="O8" s="117"/>
      <c r="P8" s="117"/>
      <c r="Q8" s="120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</row>
    <row r="9" spans="1:56" s="5" customFormat="1" ht="34.5" customHeight="1">
      <c r="A9" s="1" t="s">
        <v>23</v>
      </c>
      <c r="B9" s="42" t="s">
        <v>55</v>
      </c>
      <c r="C9" s="119" t="s">
        <v>54</v>
      </c>
      <c r="D9" s="42" t="s">
        <v>86</v>
      </c>
      <c r="E9" s="6" t="s">
        <v>35</v>
      </c>
      <c r="F9" s="42" t="s">
        <v>36</v>
      </c>
      <c r="G9" s="6" t="s">
        <v>38</v>
      </c>
      <c r="H9" s="42" t="s">
        <v>37</v>
      </c>
      <c r="I9" s="6" t="s">
        <v>39</v>
      </c>
      <c r="J9" s="42" t="s">
        <v>96</v>
      </c>
      <c r="K9" s="6" t="s">
        <v>39</v>
      </c>
      <c r="L9" s="115"/>
      <c r="M9" s="115"/>
      <c r="N9" s="117"/>
      <c r="O9" s="117"/>
      <c r="P9" s="117"/>
      <c r="Q9" s="120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</row>
    <row r="10" spans="1:56" s="5" customFormat="1" ht="45" customHeight="1">
      <c r="B10" s="115"/>
      <c r="C10" s="115"/>
      <c r="D10" s="6" t="s">
        <v>33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6</v>
      </c>
      <c r="J10" s="6" t="s">
        <v>6</v>
      </c>
      <c r="K10" s="6" t="s">
        <v>6</v>
      </c>
      <c r="L10" s="42" t="s">
        <v>89</v>
      </c>
      <c r="M10" s="42" t="s">
        <v>90</v>
      </c>
      <c r="N10" s="42" t="s">
        <v>91</v>
      </c>
      <c r="O10" s="42" t="s">
        <v>87</v>
      </c>
      <c r="P10" s="45" t="s">
        <v>70</v>
      </c>
      <c r="Q10" s="128" t="s">
        <v>88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</row>
    <row r="11" spans="1:56" s="5" customFormat="1">
      <c r="B11" s="115"/>
      <c r="C11" s="115"/>
      <c r="D11" s="6"/>
      <c r="E11" s="6"/>
      <c r="F11" s="6" t="s">
        <v>7</v>
      </c>
      <c r="G11" s="6" t="s">
        <v>8</v>
      </c>
      <c r="H11" s="6" t="s">
        <v>7</v>
      </c>
      <c r="I11" s="6" t="s">
        <v>8</v>
      </c>
      <c r="J11" s="6" t="s">
        <v>7</v>
      </c>
      <c r="K11" s="6" t="s">
        <v>8</v>
      </c>
      <c r="L11" s="6"/>
      <c r="M11" s="6"/>
      <c r="N11" s="7"/>
      <c r="O11" s="7"/>
      <c r="P11" s="7"/>
      <c r="Q11" s="34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</row>
    <row r="12" spans="1:56" ht="16.5" customHeight="1">
      <c r="A12" s="8" t="s">
        <v>0</v>
      </c>
      <c r="B12" s="57"/>
      <c r="C12" s="57">
        <v>0</v>
      </c>
      <c r="D12" s="27">
        <f>SUM(B12:C12)</f>
        <v>0</v>
      </c>
      <c r="E12" s="57"/>
      <c r="F12" s="57"/>
      <c r="G12" s="27">
        <f>ROUND(F12*G$8,2)</f>
        <v>0</v>
      </c>
      <c r="H12" s="57"/>
      <c r="I12" s="27">
        <f>ROUND(H12*0.029,2)</f>
        <v>0</v>
      </c>
      <c r="J12" s="57"/>
      <c r="K12" s="27">
        <f>ROUND(J12*0.009,2)</f>
        <v>0</v>
      </c>
      <c r="L12" s="95">
        <f>ROUND(+E12+G12+I12,2)</f>
        <v>0</v>
      </c>
      <c r="M12" s="57">
        <v>0</v>
      </c>
      <c r="N12" s="37">
        <f>ROUND(+L12+M12,2)</f>
        <v>0</v>
      </c>
      <c r="O12" s="59"/>
      <c r="P12" s="61">
        <v>0</v>
      </c>
      <c r="Q12" s="39">
        <f>ROUND(N12-O12+P12,2)</f>
        <v>0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</row>
    <row r="13" spans="1:56" ht="16.5" customHeight="1">
      <c r="A13" s="8" t="s">
        <v>1</v>
      </c>
      <c r="B13" s="57"/>
      <c r="C13" s="57">
        <v>0</v>
      </c>
      <c r="D13" s="27">
        <f>SUM(B13:C13)</f>
        <v>0</v>
      </c>
      <c r="E13" s="57"/>
      <c r="F13" s="57"/>
      <c r="G13" s="27">
        <f>ROUND(F13*G$8,2)</f>
        <v>0</v>
      </c>
      <c r="H13" s="57"/>
      <c r="I13" s="27">
        <f>ROUND(H13*0.029,2)</f>
        <v>0</v>
      </c>
      <c r="J13" s="57"/>
      <c r="K13" s="27">
        <f>ROUND(J13*0.009,2)</f>
        <v>0</v>
      </c>
      <c r="L13" s="95">
        <f>ROUND(+E13+G13+I13,2)</f>
        <v>0</v>
      </c>
      <c r="M13" s="57">
        <v>0</v>
      </c>
      <c r="N13" s="37">
        <f>ROUND(+L13+M13,2)</f>
        <v>0</v>
      </c>
      <c r="O13" s="59"/>
      <c r="P13" s="59">
        <v>0</v>
      </c>
      <c r="Q13" s="39">
        <f>ROUND(N13-O13+P13,2)</f>
        <v>0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1:56" ht="16.5" customHeight="1">
      <c r="A14" s="8" t="s">
        <v>2</v>
      </c>
      <c r="B14" s="57"/>
      <c r="C14" s="57">
        <v>0</v>
      </c>
      <c r="D14" s="27">
        <f>SUM(B14:C14)</f>
        <v>0</v>
      </c>
      <c r="E14" s="57"/>
      <c r="F14" s="57"/>
      <c r="G14" s="27">
        <f>ROUND(F14*G$8,2)</f>
        <v>0</v>
      </c>
      <c r="H14" s="57"/>
      <c r="I14" s="27">
        <f>ROUND(H14*0.029,2)</f>
        <v>0</v>
      </c>
      <c r="J14" s="57"/>
      <c r="K14" s="27">
        <f>ROUND(J14*0.009,2)</f>
        <v>0</v>
      </c>
      <c r="L14" s="95">
        <f>ROUND(+E14+G14+I14+K14,2)</f>
        <v>0</v>
      </c>
      <c r="M14" s="57"/>
      <c r="N14" s="37">
        <f>ROUND(+L14+M14,2)</f>
        <v>0</v>
      </c>
      <c r="O14" s="59"/>
      <c r="P14" s="59">
        <v>0</v>
      </c>
      <c r="Q14" s="39">
        <f>ROUND(N14-O14+P14,2)</f>
        <v>0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</row>
    <row r="15" spans="1:56" ht="16.5" customHeight="1" thickBot="1">
      <c r="A15" s="8" t="s">
        <v>3</v>
      </c>
      <c r="B15" s="57"/>
      <c r="C15" s="57"/>
      <c r="D15" s="27">
        <f>SUM(B15:C15)</f>
        <v>0</v>
      </c>
      <c r="E15" s="57"/>
      <c r="F15" s="57"/>
      <c r="G15" s="27">
        <f>ROUND(F15*G$8,2)</f>
        <v>0</v>
      </c>
      <c r="H15" s="57"/>
      <c r="I15" s="27">
        <f>ROUND(H15*0.029,2)</f>
        <v>0</v>
      </c>
      <c r="J15" s="57"/>
      <c r="K15" s="27">
        <f>ROUND(J15*0.009,2)</f>
        <v>0</v>
      </c>
      <c r="L15" s="95">
        <f>ROUND(+E15+G15+I15+K15,2)</f>
        <v>0</v>
      </c>
      <c r="M15" s="57">
        <v>0</v>
      </c>
      <c r="N15" s="37">
        <f>ROUND(+L15+M15,2)</f>
        <v>0</v>
      </c>
      <c r="O15" s="60"/>
      <c r="P15" s="62">
        <v>0</v>
      </c>
      <c r="Q15" s="39">
        <f>ROUND(N15-O15+P15,2)</f>
        <v>0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</row>
    <row r="16" spans="1:56" ht="16" thickBot="1">
      <c r="A16" s="5" t="s">
        <v>9</v>
      </c>
      <c r="B16" s="53">
        <f t="shared" ref="B16:I16" si="0">SUM(B12:B15)</f>
        <v>0</v>
      </c>
      <c r="C16" s="53">
        <f t="shared" si="0"/>
        <v>0</v>
      </c>
      <c r="D16" s="53">
        <f t="shared" si="0"/>
        <v>0</v>
      </c>
      <c r="E16" s="53">
        <f t="shared" si="0"/>
        <v>0</v>
      </c>
      <c r="F16" s="53">
        <f t="shared" si="0"/>
        <v>0</v>
      </c>
      <c r="G16" s="53">
        <f t="shared" si="0"/>
        <v>0</v>
      </c>
      <c r="H16" s="53">
        <f t="shared" si="0"/>
        <v>0</v>
      </c>
      <c r="I16" s="53">
        <f t="shared" si="0"/>
        <v>0</v>
      </c>
      <c r="J16" s="53">
        <f t="shared" ref="J16:Q16" si="1">SUM(J12:J15)</f>
        <v>0</v>
      </c>
      <c r="K16" s="53">
        <f t="shared" si="1"/>
        <v>0</v>
      </c>
      <c r="L16" s="96">
        <f t="shared" si="1"/>
        <v>0</v>
      </c>
      <c r="M16" s="53">
        <f t="shared" si="1"/>
        <v>0</v>
      </c>
      <c r="N16" s="54">
        <f t="shared" si="1"/>
        <v>0</v>
      </c>
      <c r="O16" s="54">
        <f t="shared" si="1"/>
        <v>0</v>
      </c>
      <c r="P16" s="54">
        <f t="shared" si="1"/>
        <v>0</v>
      </c>
      <c r="Q16" s="55">
        <f t="shared" si="1"/>
        <v>0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</row>
    <row r="17" spans="1:57" ht="12" customHeight="1" thickTop="1">
      <c r="I17" s="15"/>
      <c r="J17" s="14"/>
      <c r="K17" s="15"/>
      <c r="L17" s="97"/>
      <c r="M17" s="72"/>
      <c r="N17" s="78"/>
      <c r="O17" s="72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</row>
    <row r="18" spans="1:57">
      <c r="A18" s="8" t="s">
        <v>31</v>
      </c>
      <c r="B18" s="56"/>
      <c r="C18" s="57"/>
      <c r="D18" s="56"/>
      <c r="E18" s="56"/>
      <c r="F18" s="56"/>
      <c r="G18" s="57"/>
      <c r="H18" s="56"/>
      <c r="I18" s="58"/>
      <c r="J18" s="56">
        <v>0</v>
      </c>
      <c r="K18" s="58">
        <v>0</v>
      </c>
      <c r="L18" s="73"/>
      <c r="M18" s="72"/>
      <c r="N18" s="72"/>
      <c r="O18" s="72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</row>
    <row r="19" spans="1:57" ht="12" customHeight="1">
      <c r="A19" s="8"/>
      <c r="B19" s="9"/>
      <c r="C19" s="9"/>
      <c r="D19" s="9"/>
      <c r="E19" s="9"/>
      <c r="F19" s="9"/>
      <c r="G19" s="9"/>
      <c r="H19" s="9"/>
      <c r="I19" s="10"/>
      <c r="J19" s="9"/>
      <c r="K19" s="10"/>
      <c r="L19" s="73"/>
      <c r="M19" s="72"/>
      <c r="N19" s="72"/>
      <c r="O19" s="72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</row>
    <row r="20" spans="1:57" ht="16" thickBot="1">
      <c r="A20" s="16" t="s">
        <v>24</v>
      </c>
      <c r="B20" s="17">
        <f t="shared" ref="B20:I20" si="2">+B16-B18</f>
        <v>0</v>
      </c>
      <c r="C20" s="17">
        <f t="shared" si="2"/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69">
        <f t="shared" si="2"/>
        <v>0</v>
      </c>
      <c r="H20" s="17">
        <f t="shared" si="2"/>
        <v>0</v>
      </c>
      <c r="I20" s="18">
        <f t="shared" si="2"/>
        <v>0</v>
      </c>
      <c r="J20" s="17">
        <f>+J16-J18</f>
        <v>0</v>
      </c>
      <c r="K20" s="18">
        <f>+K16-K18</f>
        <v>0</v>
      </c>
      <c r="L20" s="98"/>
      <c r="M20" s="79"/>
      <c r="N20" s="72"/>
      <c r="O20" s="72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</row>
    <row r="21" spans="1:57" ht="12" customHeight="1" thickTop="1" thickBot="1">
      <c r="D21" s="40"/>
      <c r="H21" s="19"/>
      <c r="I21" s="30"/>
      <c r="J21" s="32"/>
      <c r="K21" s="20"/>
      <c r="L21" s="20"/>
      <c r="M21" s="20"/>
      <c r="N21" s="20"/>
      <c r="O21" s="20"/>
      <c r="P21" s="7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</row>
    <row r="22" spans="1:57" ht="16" thickBot="1">
      <c r="A22" s="85"/>
      <c r="B22" s="125"/>
      <c r="C22" s="125"/>
      <c r="D22" s="111"/>
      <c r="E22" s="125"/>
      <c r="F22" s="125"/>
      <c r="G22" s="23"/>
      <c r="H22" s="23"/>
      <c r="I22" s="125"/>
      <c r="J22" s="126"/>
      <c r="K22" s="125"/>
      <c r="L22" s="125"/>
      <c r="M22" s="125"/>
      <c r="N22" s="114"/>
      <c r="O22" s="72"/>
      <c r="P22" s="72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</row>
    <row r="23" spans="1:57" ht="16" thickBot="1">
      <c r="A23" s="4" t="s">
        <v>84</v>
      </c>
      <c r="B23" s="91" t="s">
        <v>94</v>
      </c>
      <c r="C23" s="72"/>
      <c r="D23" s="111"/>
      <c r="E23" s="111"/>
      <c r="F23" s="115" t="s">
        <v>97</v>
      </c>
      <c r="G23" s="84" t="s">
        <v>25</v>
      </c>
      <c r="H23" s="84" t="s">
        <v>25</v>
      </c>
      <c r="I23" s="111"/>
      <c r="J23" s="115"/>
      <c r="K23" s="111"/>
      <c r="L23" s="113" t="s">
        <v>51</v>
      </c>
      <c r="M23" s="74" t="s">
        <v>51</v>
      </c>
      <c r="N23" s="118"/>
      <c r="O23" s="72"/>
      <c r="P23" s="72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</row>
    <row r="24" spans="1:57">
      <c r="A24" s="11"/>
      <c r="B24" s="7" t="s">
        <v>29</v>
      </c>
      <c r="C24" s="6" t="s">
        <v>30</v>
      </c>
      <c r="D24" s="6" t="s">
        <v>30</v>
      </c>
      <c r="G24" s="93">
        <v>0</v>
      </c>
      <c r="H24" s="93">
        <v>0</v>
      </c>
      <c r="J24" s="6" t="s">
        <v>60</v>
      </c>
      <c r="K24" s="6" t="s">
        <v>17</v>
      </c>
      <c r="L24" s="14"/>
      <c r="M24" s="6" t="s">
        <v>69</v>
      </c>
      <c r="N24" s="25"/>
      <c r="O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</row>
    <row r="25" spans="1:57">
      <c r="A25" s="1" t="s">
        <v>10</v>
      </c>
      <c r="B25" s="6" t="s">
        <v>11</v>
      </c>
      <c r="C25" s="6" t="s">
        <v>12</v>
      </c>
      <c r="D25" s="6" t="s">
        <v>52</v>
      </c>
      <c r="E25" s="6" t="s">
        <v>13</v>
      </c>
      <c r="F25" s="6" t="s">
        <v>14</v>
      </c>
      <c r="G25" s="6" t="s">
        <v>15</v>
      </c>
      <c r="H25" s="6" t="s">
        <v>16</v>
      </c>
      <c r="I25" s="6" t="s">
        <v>17</v>
      </c>
      <c r="J25" s="6" t="s">
        <v>61</v>
      </c>
      <c r="K25" s="6" t="s">
        <v>19</v>
      </c>
      <c r="L25" s="6" t="s">
        <v>40</v>
      </c>
      <c r="M25" s="6" t="s">
        <v>73</v>
      </c>
      <c r="N25" s="26" t="s">
        <v>21</v>
      </c>
      <c r="O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</row>
    <row r="26" spans="1:57" ht="16.5" customHeight="1">
      <c r="A26" s="8" t="s">
        <v>0</v>
      </c>
      <c r="B26" s="9">
        <f>B12</f>
        <v>0</v>
      </c>
      <c r="C26" s="57"/>
      <c r="D26" s="57">
        <v>0</v>
      </c>
      <c r="E26" s="57">
        <v>0</v>
      </c>
      <c r="F26" s="27">
        <f>ROUND(B26-C26-D26-E26,2)</f>
        <v>0</v>
      </c>
      <c r="G26" s="27">
        <f t="shared" ref="G26:H29" si="3">ROUND(G$24*$F26,2)</f>
        <v>0</v>
      </c>
      <c r="H26" s="27">
        <f t="shared" si="3"/>
        <v>0</v>
      </c>
      <c r="I26" s="27">
        <f>ROUND(G26+H26,2)</f>
        <v>0</v>
      </c>
      <c r="J26" s="99">
        <v>0</v>
      </c>
      <c r="K26" s="65">
        <f>SUM(I26:J26)</f>
        <v>0</v>
      </c>
      <c r="L26" s="57">
        <v>0</v>
      </c>
      <c r="M26" s="57">
        <v>0</v>
      </c>
      <c r="N26" s="28">
        <f>ROUND(K26-L26+M26,2)</f>
        <v>0</v>
      </c>
      <c r="O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</row>
    <row r="27" spans="1:57" ht="16.5" customHeight="1">
      <c r="A27" s="8" t="s">
        <v>1</v>
      </c>
      <c r="B27" s="9">
        <f>B13</f>
        <v>0</v>
      </c>
      <c r="C27" s="57"/>
      <c r="D27" s="57">
        <v>0</v>
      </c>
      <c r="E27" s="57">
        <v>0</v>
      </c>
      <c r="F27" s="27">
        <f>ROUND(B27-C27-D27-E27,2)</f>
        <v>0</v>
      </c>
      <c r="G27" s="27">
        <f t="shared" si="3"/>
        <v>0</v>
      </c>
      <c r="H27" s="27">
        <f t="shared" si="3"/>
        <v>0</v>
      </c>
      <c r="I27" s="27">
        <f>ROUND(G27+H27,2)</f>
        <v>0</v>
      </c>
      <c r="J27" s="99">
        <v>0</v>
      </c>
      <c r="K27" s="65">
        <f>SUM(I27:J27)</f>
        <v>0</v>
      </c>
      <c r="L27" s="57">
        <v>0</v>
      </c>
      <c r="M27" s="57">
        <v>0</v>
      </c>
      <c r="N27" s="28">
        <f>ROUND(K27-L27+M27,2)</f>
        <v>0</v>
      </c>
      <c r="O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</row>
    <row r="28" spans="1:57" ht="16.5" customHeight="1">
      <c r="A28" s="8" t="s">
        <v>2</v>
      </c>
      <c r="B28" s="9">
        <f>B14</f>
        <v>0</v>
      </c>
      <c r="C28" s="57"/>
      <c r="D28" s="57">
        <v>0</v>
      </c>
      <c r="E28" s="57">
        <v>0</v>
      </c>
      <c r="F28" s="27">
        <f>ROUND(B28-C28-D28-E28,2)</f>
        <v>0</v>
      </c>
      <c r="G28" s="27">
        <f t="shared" si="3"/>
        <v>0</v>
      </c>
      <c r="H28" s="27">
        <f t="shared" si="3"/>
        <v>0</v>
      </c>
      <c r="I28" s="27">
        <f>ROUND(G28+H28,2)</f>
        <v>0</v>
      </c>
      <c r="J28" s="99">
        <v>0</v>
      </c>
      <c r="K28" s="65">
        <f>SUM(I28:J28)</f>
        <v>0</v>
      </c>
      <c r="L28" s="57">
        <v>0</v>
      </c>
      <c r="M28" s="57">
        <v>0</v>
      </c>
      <c r="N28" s="28">
        <f>ROUND(K28-L28+M28,2)</f>
        <v>0</v>
      </c>
      <c r="O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</row>
    <row r="29" spans="1:57" ht="16.5" customHeight="1" thickBot="1">
      <c r="A29" s="8" t="s">
        <v>3</v>
      </c>
      <c r="B29" s="44">
        <f>B15</f>
        <v>0</v>
      </c>
      <c r="C29" s="64"/>
      <c r="D29" s="64">
        <v>0</v>
      </c>
      <c r="E29" s="64">
        <v>0</v>
      </c>
      <c r="F29" s="27">
        <f>ROUND(B29-C29-D29-E29,2)</f>
        <v>0</v>
      </c>
      <c r="G29" s="29">
        <f t="shared" si="3"/>
        <v>0</v>
      </c>
      <c r="H29" s="29">
        <f t="shared" si="3"/>
        <v>0</v>
      </c>
      <c r="I29" s="29">
        <f>ROUND(G29+H29,2)</f>
        <v>0</v>
      </c>
      <c r="J29" s="100">
        <v>0</v>
      </c>
      <c r="K29" s="66">
        <f>SUM(I29:J29)</f>
        <v>0</v>
      </c>
      <c r="L29" s="63">
        <v>0</v>
      </c>
      <c r="M29" s="63">
        <v>0</v>
      </c>
      <c r="N29" s="28">
        <f>ROUND(K29-L29+M29,2)</f>
        <v>0</v>
      </c>
      <c r="O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</row>
    <row r="30" spans="1:57" ht="16" thickBot="1">
      <c r="B30" s="12">
        <f>SUM(B26:B29)</f>
        <v>0</v>
      </c>
      <c r="C30" s="12">
        <f>SUM(C26:C29)</f>
        <v>0</v>
      </c>
      <c r="D30" s="12">
        <f>SUM(D26:D29)</f>
        <v>0</v>
      </c>
      <c r="E30" s="12">
        <f t="shared" ref="E30:K30" si="4">SUM(E26:E29)</f>
        <v>0</v>
      </c>
      <c r="F30" s="13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01">
        <f t="shared" si="4"/>
        <v>0</v>
      </c>
      <c r="K30" s="17">
        <f t="shared" si="4"/>
        <v>0</v>
      </c>
      <c r="L30" s="17">
        <f>SUM(L26:L29)</f>
        <v>0</v>
      </c>
      <c r="M30" s="17">
        <f>SUM(M26:M29)</f>
        <v>0</v>
      </c>
      <c r="N30" s="36">
        <f>SUM(N26:N29)</f>
        <v>0</v>
      </c>
      <c r="O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</row>
    <row r="31" spans="1:57" ht="12" customHeight="1" thickTop="1" thickBot="1">
      <c r="I31" s="30"/>
      <c r="J31" s="102"/>
      <c r="K31" s="31"/>
      <c r="L31" s="20"/>
      <c r="M31" s="20"/>
      <c r="N31" s="20"/>
      <c r="O31" s="77"/>
      <c r="P31" s="72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</row>
    <row r="32" spans="1:57">
      <c r="A32" s="21"/>
      <c r="B32" s="125"/>
      <c r="C32" s="22"/>
      <c r="D32" s="125"/>
      <c r="E32" s="125"/>
      <c r="F32" s="125"/>
      <c r="G32" s="23" t="s">
        <v>25</v>
      </c>
      <c r="H32" s="125"/>
      <c r="I32" s="125"/>
      <c r="J32" s="125"/>
      <c r="K32" s="126"/>
      <c r="L32" s="125"/>
      <c r="M32" s="114"/>
      <c r="N32" s="76"/>
      <c r="O32" s="72"/>
      <c r="P32" s="72"/>
      <c r="Q32" s="72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</row>
    <row r="33" spans="1:57">
      <c r="B33" s="111"/>
      <c r="C33" s="6" t="s">
        <v>79</v>
      </c>
      <c r="D33" s="115" t="s">
        <v>40</v>
      </c>
      <c r="E33" s="111"/>
      <c r="F33" s="115" t="s">
        <v>85</v>
      </c>
      <c r="G33" s="93">
        <v>0.06</v>
      </c>
      <c r="H33" s="111"/>
      <c r="I33" s="111" t="s">
        <v>51</v>
      </c>
      <c r="J33" s="111"/>
      <c r="K33" s="115"/>
      <c r="L33" s="111"/>
      <c r="M33" s="118"/>
      <c r="N33" s="74"/>
      <c r="O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:57">
      <c r="B34" s="7" t="s">
        <v>29</v>
      </c>
      <c r="C34" s="6" t="s">
        <v>80</v>
      </c>
      <c r="D34" s="115" t="s">
        <v>30</v>
      </c>
      <c r="E34" s="111"/>
      <c r="F34" s="111"/>
      <c r="G34" s="93">
        <v>6.0000000000000001E-3</v>
      </c>
      <c r="H34" s="6" t="s">
        <v>82</v>
      </c>
      <c r="I34" s="6" t="s">
        <v>77</v>
      </c>
      <c r="J34" s="111"/>
      <c r="K34" s="115"/>
      <c r="L34" s="111"/>
      <c r="M34" s="118"/>
      <c r="N34" s="74"/>
      <c r="O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</row>
    <row r="35" spans="1:57" ht="17.25" customHeight="1">
      <c r="A35" s="1" t="s">
        <v>18</v>
      </c>
      <c r="B35" s="42" t="s">
        <v>11</v>
      </c>
      <c r="C35" s="42" t="s">
        <v>81</v>
      </c>
      <c r="D35" s="42" t="s">
        <v>92</v>
      </c>
      <c r="E35" s="6" t="s">
        <v>13</v>
      </c>
      <c r="F35" s="6" t="s">
        <v>14</v>
      </c>
      <c r="G35" s="6" t="s">
        <v>19</v>
      </c>
      <c r="H35" s="42" t="s">
        <v>83</v>
      </c>
      <c r="I35" s="42" t="s">
        <v>61</v>
      </c>
      <c r="J35" s="6" t="s">
        <v>34</v>
      </c>
      <c r="K35" s="6" t="s">
        <v>40</v>
      </c>
      <c r="L35" s="6" t="s">
        <v>71</v>
      </c>
      <c r="M35" s="26" t="s">
        <v>21</v>
      </c>
      <c r="N35" s="74"/>
      <c r="O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</row>
    <row r="36" spans="1:57">
      <c r="A36" s="1" t="s">
        <v>51</v>
      </c>
      <c r="B36" s="6" t="s">
        <v>4</v>
      </c>
      <c r="C36" s="6" t="s">
        <v>51</v>
      </c>
      <c r="D36" s="42" t="s">
        <v>58</v>
      </c>
      <c r="E36" s="6" t="s">
        <v>59</v>
      </c>
      <c r="F36" s="6" t="s">
        <v>78</v>
      </c>
      <c r="G36" s="6" t="s">
        <v>51</v>
      </c>
      <c r="H36" s="6" t="s">
        <v>51</v>
      </c>
      <c r="I36" s="6" t="s">
        <v>51</v>
      </c>
      <c r="J36" s="6" t="s">
        <v>51</v>
      </c>
      <c r="K36" s="6" t="s">
        <v>51</v>
      </c>
      <c r="L36" s="6" t="s">
        <v>51</v>
      </c>
      <c r="M36" s="26" t="s">
        <v>51</v>
      </c>
      <c r="N36" s="74"/>
      <c r="O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</row>
    <row r="37" spans="1:57" ht="16.5" customHeight="1">
      <c r="A37" s="8" t="s">
        <v>0</v>
      </c>
      <c r="B37" s="9">
        <f>B12+C37</f>
        <v>0</v>
      </c>
      <c r="C37" s="9">
        <v>0</v>
      </c>
      <c r="D37" s="57">
        <v>0</v>
      </c>
      <c r="E37" s="57"/>
      <c r="F37" s="27">
        <f>ROUND(B37-D37-E37,2)</f>
        <v>0</v>
      </c>
      <c r="G37" s="27">
        <f>ROUND(F37*G$33,2)</f>
        <v>0</v>
      </c>
      <c r="H37" s="57">
        <v>0</v>
      </c>
      <c r="I37" s="57">
        <v>0</v>
      </c>
      <c r="J37" s="27">
        <f>SUM(G37:I37)</f>
        <v>0</v>
      </c>
      <c r="K37" s="99">
        <v>0</v>
      </c>
      <c r="L37" s="57">
        <v>0</v>
      </c>
      <c r="M37" s="28">
        <f>ROUND(J37-K37+L37,2)</f>
        <v>0</v>
      </c>
      <c r="N37" s="129"/>
      <c r="O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</row>
    <row r="38" spans="1:57" ht="16.5" customHeight="1">
      <c r="A38" s="8" t="s">
        <v>1</v>
      </c>
      <c r="B38" s="9">
        <f>B13+C38</f>
        <v>0</v>
      </c>
      <c r="C38" s="9">
        <v>0</v>
      </c>
      <c r="D38" s="57">
        <v>0</v>
      </c>
      <c r="E38" s="57"/>
      <c r="F38" s="27">
        <f>ROUND(B38-D38-E38,2)</f>
        <v>0</v>
      </c>
      <c r="G38" s="27">
        <f>ROUND(F38*G$33,2)</f>
        <v>0</v>
      </c>
      <c r="H38" s="57">
        <v>0</v>
      </c>
      <c r="I38" s="57">
        <v>0</v>
      </c>
      <c r="J38" s="27">
        <f>SUM(G38:I38)</f>
        <v>0</v>
      </c>
      <c r="K38" s="99">
        <v>0</v>
      </c>
      <c r="L38" s="57">
        <v>0</v>
      </c>
      <c r="M38" s="28">
        <f>ROUND(J38-K38+L38,2)</f>
        <v>0</v>
      </c>
      <c r="N38" s="129"/>
      <c r="O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spans="1:57" ht="16.5" customHeight="1">
      <c r="A39" s="8" t="s">
        <v>2</v>
      </c>
      <c r="B39" s="9">
        <f>B14+C39</f>
        <v>0</v>
      </c>
      <c r="C39" s="9">
        <v>0</v>
      </c>
      <c r="D39" s="57">
        <v>0</v>
      </c>
      <c r="E39" s="57"/>
      <c r="F39" s="27">
        <f>ROUND(B39-D39-E39,2)</f>
        <v>0</v>
      </c>
      <c r="G39" s="27">
        <f>ROUND(F39*G$34,2)</f>
        <v>0</v>
      </c>
      <c r="H39" s="57">
        <v>0</v>
      </c>
      <c r="I39" s="57">
        <v>0</v>
      </c>
      <c r="J39" s="27">
        <f>SUM(G39:I39)</f>
        <v>0</v>
      </c>
      <c r="K39" s="99">
        <v>0</v>
      </c>
      <c r="L39" s="57">
        <v>0</v>
      </c>
      <c r="M39" s="28">
        <f>ROUND(J39-K39+L39,2)</f>
        <v>0</v>
      </c>
      <c r="N39" s="129"/>
      <c r="O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</row>
    <row r="40" spans="1:57" ht="16.5" customHeight="1" thickBot="1">
      <c r="A40" s="8" t="s">
        <v>3</v>
      </c>
      <c r="B40" s="44"/>
      <c r="C40" s="44"/>
      <c r="D40" s="64"/>
      <c r="E40" s="64"/>
      <c r="F40" s="27">
        <f>ROUND(B40-D40-E40,2)</f>
        <v>0</v>
      </c>
      <c r="G40" s="29">
        <f>ROUND(F40*G$34,2)</f>
        <v>0</v>
      </c>
      <c r="H40" s="63">
        <v>0</v>
      </c>
      <c r="I40" s="63"/>
      <c r="J40" s="70">
        <f>SUM(G40:I40)</f>
        <v>0</v>
      </c>
      <c r="K40" s="100">
        <v>0</v>
      </c>
      <c r="L40" s="64">
        <v>0</v>
      </c>
      <c r="M40" s="28">
        <f>ROUND(J40-K40+L40,2)</f>
        <v>0</v>
      </c>
      <c r="N40" s="129"/>
      <c r="O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</row>
    <row r="41" spans="1:57" ht="16" thickBot="1">
      <c r="B41" s="12">
        <f t="shared" ref="B41:M41" si="5">SUM(B37:B40)</f>
        <v>0</v>
      </c>
      <c r="C41" s="12">
        <f>SUM(C37:C40)</f>
        <v>0</v>
      </c>
      <c r="D41" s="12">
        <f t="shared" si="5"/>
        <v>0</v>
      </c>
      <c r="E41" s="13">
        <f t="shared" si="5"/>
        <v>0</v>
      </c>
      <c r="F41" s="13">
        <f t="shared" si="5"/>
        <v>0</v>
      </c>
      <c r="G41" s="17">
        <f t="shared" si="5"/>
        <v>0</v>
      </c>
      <c r="H41" s="17">
        <f t="shared" si="5"/>
        <v>0</v>
      </c>
      <c r="I41" s="17">
        <f t="shared" si="5"/>
        <v>0</v>
      </c>
      <c r="J41" s="17">
        <f t="shared" si="5"/>
        <v>0</v>
      </c>
      <c r="K41" s="101">
        <f t="shared" si="5"/>
        <v>0</v>
      </c>
      <c r="L41" s="13">
        <f t="shared" si="5"/>
        <v>0</v>
      </c>
      <c r="M41" s="36">
        <f t="shared" si="5"/>
        <v>0</v>
      </c>
      <c r="N41" s="129"/>
      <c r="O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</row>
    <row r="42" spans="1:57" ht="9" customHeight="1" thickTop="1" thickBot="1">
      <c r="A42" s="32"/>
      <c r="B42" s="31"/>
      <c r="C42" s="31"/>
      <c r="D42" s="31"/>
      <c r="E42" s="31"/>
      <c r="F42" s="31"/>
      <c r="G42" s="31"/>
      <c r="H42" s="31"/>
      <c r="I42" s="40"/>
      <c r="J42" s="30"/>
      <c r="K42" s="32"/>
      <c r="L42" s="20"/>
      <c r="M42" s="20"/>
      <c r="N42" s="20"/>
      <c r="O42" s="20"/>
      <c r="P42" s="77"/>
      <c r="Q42" s="72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</row>
    <row r="43" spans="1:57" ht="11.25" customHeight="1" thickBot="1">
      <c r="A43" s="90"/>
      <c r="B43" s="2"/>
      <c r="H43" s="67"/>
      <c r="I43" s="67"/>
      <c r="J43" s="103"/>
      <c r="K43" s="24"/>
      <c r="L43" s="2"/>
      <c r="M43" s="2"/>
      <c r="N43" s="2"/>
      <c r="O43" s="2"/>
      <c r="P43" s="72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</row>
    <row r="44" spans="1:57" ht="19.5" customHeight="1" thickBot="1">
      <c r="A44" s="4" t="s">
        <v>84</v>
      </c>
      <c r="B44" s="91" t="s">
        <v>94</v>
      </c>
      <c r="C44" s="72"/>
      <c r="D44" s="111"/>
      <c r="E44" s="111"/>
      <c r="F44" s="112"/>
      <c r="G44" s="111"/>
      <c r="H44" s="113"/>
      <c r="I44" s="113"/>
      <c r="J44" s="117"/>
      <c r="K44" s="116"/>
      <c r="L44" s="72"/>
      <c r="M44" s="72"/>
      <c r="N44" s="72"/>
      <c r="O44" s="72"/>
      <c r="P44" s="72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</row>
    <row r="45" spans="1:57" ht="16" thickBot="1">
      <c r="A45" s="4" t="s">
        <v>64</v>
      </c>
      <c r="C45" s="6" t="s">
        <v>56</v>
      </c>
      <c r="F45" s="84" t="s">
        <v>25</v>
      </c>
      <c r="I45" s="51"/>
      <c r="J45" s="51"/>
      <c r="K45" s="7"/>
      <c r="L45" s="46"/>
      <c r="M45" s="72"/>
      <c r="N45" s="72"/>
      <c r="O45" s="72"/>
      <c r="P45" s="7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</row>
    <row r="46" spans="1:57" ht="16" thickBot="1">
      <c r="A46" s="110"/>
      <c r="B46" s="35" t="s">
        <v>29</v>
      </c>
      <c r="C46" s="6" t="s">
        <v>74</v>
      </c>
      <c r="D46" s="48" t="s">
        <v>53</v>
      </c>
      <c r="E46" s="6" t="s">
        <v>57</v>
      </c>
      <c r="F46" s="94">
        <v>0</v>
      </c>
      <c r="I46" s="7" t="s">
        <v>77</v>
      </c>
      <c r="J46" s="51" t="s">
        <v>51</v>
      </c>
      <c r="K46" s="7" t="s">
        <v>69</v>
      </c>
      <c r="L46" s="25"/>
      <c r="M46" s="72"/>
      <c r="N46" s="74"/>
      <c r="O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</row>
    <row r="47" spans="1:57">
      <c r="A47" s="1" t="s">
        <v>26</v>
      </c>
      <c r="B47" s="6" t="s">
        <v>11</v>
      </c>
      <c r="C47" s="42" t="s">
        <v>11</v>
      </c>
      <c r="D47" s="6" t="s">
        <v>11</v>
      </c>
      <c r="E47" s="6" t="s">
        <v>27</v>
      </c>
      <c r="F47" s="6" t="s">
        <v>25</v>
      </c>
      <c r="G47" s="7" t="s">
        <v>95</v>
      </c>
      <c r="H47" s="6" t="s">
        <v>19</v>
      </c>
      <c r="I47" s="45" t="s">
        <v>61</v>
      </c>
      <c r="J47" s="7" t="s">
        <v>40</v>
      </c>
      <c r="K47" s="7" t="s">
        <v>72</v>
      </c>
      <c r="L47" s="26" t="s">
        <v>21</v>
      </c>
      <c r="M47" s="74"/>
      <c r="N47" s="74"/>
      <c r="O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</row>
    <row r="48" spans="1:57" ht="16.5" customHeight="1">
      <c r="A48" s="8" t="s">
        <v>0</v>
      </c>
      <c r="B48" s="57"/>
      <c r="C48" s="57"/>
      <c r="D48" s="27">
        <f>ROUND(SUM(B48-C48),0)</f>
        <v>0</v>
      </c>
      <c r="E48" s="57">
        <v>0</v>
      </c>
      <c r="F48" s="83">
        <f>F46</f>
        <v>0</v>
      </c>
      <c r="G48" s="59">
        <v>0</v>
      </c>
      <c r="H48" s="27">
        <f>ROUND((ROUND(E48,0))*$F$46,2)</f>
        <v>0</v>
      </c>
      <c r="I48" s="59">
        <v>0</v>
      </c>
      <c r="J48" s="59">
        <v>0</v>
      </c>
      <c r="K48" s="104">
        <v>0</v>
      </c>
      <c r="L48" s="28">
        <f>ROUND(H48+I48-J48+K48,2)</f>
        <v>0</v>
      </c>
      <c r="M48" s="74"/>
      <c r="N48" s="74"/>
      <c r="O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</row>
    <row r="49" spans="1:56" ht="16.5" customHeight="1">
      <c r="A49" s="8" t="s">
        <v>1</v>
      </c>
      <c r="B49" s="57"/>
      <c r="C49" s="57"/>
      <c r="D49" s="27">
        <f>ROUND(SUM(B49-C49),0)</f>
        <v>0</v>
      </c>
      <c r="E49" s="57">
        <v>0</v>
      </c>
      <c r="F49" s="83">
        <f>F46</f>
        <v>0</v>
      </c>
      <c r="G49" s="59"/>
      <c r="H49" s="27">
        <f>ROUND((ROUND(E49,0))*$F$46,2)+G49</f>
        <v>0</v>
      </c>
      <c r="I49" s="57">
        <v>0</v>
      </c>
      <c r="J49" s="59">
        <v>0</v>
      </c>
      <c r="K49" s="104">
        <v>0</v>
      </c>
      <c r="L49" s="28">
        <f>ROUND(H49+I49-J49+K49,2)</f>
        <v>0</v>
      </c>
      <c r="M49" s="74"/>
      <c r="N49" s="74"/>
      <c r="O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</row>
    <row r="50" spans="1:56" ht="16.5" customHeight="1">
      <c r="A50" s="8" t="s">
        <v>2</v>
      </c>
      <c r="B50" s="57">
        <v>0</v>
      </c>
      <c r="C50" s="57">
        <v>0</v>
      </c>
      <c r="D50" s="27">
        <f>ROUND(SUM(B50-C50),0)</f>
        <v>0</v>
      </c>
      <c r="E50" s="57">
        <v>0</v>
      </c>
      <c r="F50" s="83">
        <f>F46</f>
        <v>0</v>
      </c>
      <c r="G50" s="59">
        <v>0</v>
      </c>
      <c r="H50" s="27">
        <f>ROUND((ROUND(E50,0))*$F$46,2)</f>
        <v>0</v>
      </c>
      <c r="I50" s="57">
        <v>0</v>
      </c>
      <c r="J50" s="59">
        <v>0</v>
      </c>
      <c r="K50" s="104">
        <v>0</v>
      </c>
      <c r="L50" s="28">
        <f>ROUND(H50+I50-J50+K50,2)</f>
        <v>0</v>
      </c>
      <c r="M50" s="74"/>
      <c r="N50" s="74"/>
      <c r="O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</row>
    <row r="51" spans="1:56" ht="16.5" customHeight="1" thickBot="1">
      <c r="A51" s="8" t="s">
        <v>3</v>
      </c>
      <c r="B51" s="64">
        <v>0</v>
      </c>
      <c r="C51" s="64">
        <v>0</v>
      </c>
      <c r="D51" s="27">
        <f>ROUND(SUM(B51-C51),0)</f>
        <v>0</v>
      </c>
      <c r="E51" s="64">
        <v>0</v>
      </c>
      <c r="F51" s="83">
        <f>F46</f>
        <v>0</v>
      </c>
      <c r="G51" s="64">
        <v>0</v>
      </c>
      <c r="H51" s="27">
        <f>ROUND((ROUND(E51,0))*$F$46,2)</f>
        <v>0</v>
      </c>
      <c r="I51" s="64">
        <v>0</v>
      </c>
      <c r="J51" s="64">
        <v>0</v>
      </c>
      <c r="K51" s="105">
        <v>0</v>
      </c>
      <c r="L51" s="28">
        <f>ROUND(H51+I51-J51+K51,2)</f>
        <v>0</v>
      </c>
      <c r="M51" s="74"/>
      <c r="N51" s="74"/>
      <c r="O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</row>
    <row r="52" spans="1:56" ht="16" thickBot="1">
      <c r="B52" s="12">
        <f>SUM(B48:B51)</f>
        <v>0</v>
      </c>
      <c r="C52" s="12">
        <f>SUM(C48:C51)</f>
        <v>0</v>
      </c>
      <c r="D52" s="12">
        <f>SUM(D48:D51)</f>
        <v>0</v>
      </c>
      <c r="E52" s="12">
        <f>SUM(E48:E51)</f>
        <v>0</v>
      </c>
      <c r="F52" s="12"/>
      <c r="G52" s="12">
        <f t="shared" ref="G52:L52" si="6">SUM(G48:G51)</f>
        <v>0</v>
      </c>
      <c r="H52" s="12">
        <f t="shared" si="6"/>
        <v>0</v>
      </c>
      <c r="I52" s="12">
        <f t="shared" si="6"/>
        <v>0</v>
      </c>
      <c r="J52" s="12">
        <f t="shared" si="6"/>
        <v>0</v>
      </c>
      <c r="K52" s="106">
        <f t="shared" si="6"/>
        <v>0</v>
      </c>
      <c r="L52" s="36">
        <f t="shared" si="6"/>
        <v>0</v>
      </c>
      <c r="M52" s="74"/>
      <c r="N52" s="74"/>
      <c r="O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</row>
    <row r="53" spans="1:56" ht="17" thickTop="1" thickBot="1">
      <c r="A53" s="4" t="s">
        <v>64</v>
      </c>
      <c r="C53" s="6" t="s">
        <v>56</v>
      </c>
      <c r="F53" s="84" t="s">
        <v>25</v>
      </c>
      <c r="G53" s="130"/>
      <c r="H53" s="130"/>
      <c r="I53" s="130"/>
      <c r="J53" s="130"/>
      <c r="K53" s="46"/>
      <c r="L53" s="74"/>
      <c r="M53" s="74"/>
      <c r="N53" s="74"/>
      <c r="O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</row>
    <row r="54" spans="1:56" ht="16" thickBot="1">
      <c r="A54" s="110" t="s">
        <v>51</v>
      </c>
      <c r="B54" s="35" t="s">
        <v>29</v>
      </c>
      <c r="C54" s="6" t="s">
        <v>74</v>
      </c>
      <c r="D54" s="48" t="s">
        <v>53</v>
      </c>
      <c r="E54" s="6" t="s">
        <v>57</v>
      </c>
      <c r="F54" s="94">
        <v>0</v>
      </c>
      <c r="H54" s="7" t="s">
        <v>77</v>
      </c>
      <c r="I54" s="51" t="s">
        <v>51</v>
      </c>
      <c r="J54" s="7" t="s">
        <v>69</v>
      </c>
      <c r="K54" s="25"/>
      <c r="L54" s="74"/>
      <c r="M54" s="74"/>
      <c r="N54" s="74"/>
      <c r="O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</row>
    <row r="55" spans="1:56">
      <c r="A55" s="52" t="s">
        <v>26</v>
      </c>
      <c r="B55" s="6" t="s">
        <v>11</v>
      </c>
      <c r="C55" s="42" t="s">
        <v>11</v>
      </c>
      <c r="D55" s="6" t="s">
        <v>11</v>
      </c>
      <c r="E55" s="6" t="s">
        <v>27</v>
      </c>
      <c r="F55" s="6" t="s">
        <v>25</v>
      </c>
      <c r="G55" s="6" t="s">
        <v>19</v>
      </c>
      <c r="H55" s="45" t="s">
        <v>61</v>
      </c>
      <c r="I55" s="7" t="s">
        <v>40</v>
      </c>
      <c r="J55" s="7" t="s">
        <v>72</v>
      </c>
      <c r="K55" s="26" t="s">
        <v>21</v>
      </c>
      <c r="L55" s="74"/>
      <c r="M55" s="74"/>
      <c r="N55" s="74"/>
      <c r="O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</row>
    <row r="56" spans="1:56">
      <c r="A56" s="8" t="s">
        <v>0</v>
      </c>
      <c r="B56" s="57">
        <v>0</v>
      </c>
      <c r="C56" s="57">
        <v>0</v>
      </c>
      <c r="D56" s="27">
        <f>ROUND(SUM(B56-C56),0)</f>
        <v>0</v>
      </c>
      <c r="E56" s="57">
        <v>0</v>
      </c>
      <c r="F56" s="83">
        <f>F54</f>
        <v>0</v>
      </c>
      <c r="G56" s="27">
        <f>ROUND((ROUND(E56,0))*$F$54,2)</f>
        <v>0</v>
      </c>
      <c r="H56" s="57">
        <v>0</v>
      </c>
      <c r="I56" s="57">
        <v>0</v>
      </c>
      <c r="J56" s="104">
        <v>0</v>
      </c>
      <c r="K56" s="28">
        <f>ROUND(G56+H56-I56+J56,2)</f>
        <v>0</v>
      </c>
      <c r="L56" s="74"/>
      <c r="M56" s="74"/>
      <c r="N56" s="74"/>
      <c r="O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</row>
    <row r="57" spans="1:56">
      <c r="A57" s="8" t="s">
        <v>1</v>
      </c>
      <c r="B57" s="57">
        <v>0</v>
      </c>
      <c r="C57" s="57">
        <v>0</v>
      </c>
      <c r="D57" s="27">
        <f>ROUND(SUM(B57-C57),0)</f>
        <v>0</v>
      </c>
      <c r="E57" s="57">
        <v>0</v>
      </c>
      <c r="F57" s="83">
        <f>F54</f>
        <v>0</v>
      </c>
      <c r="G57" s="27">
        <f>ROUND((ROUND(E57,0))*$F$54,2)</f>
        <v>0</v>
      </c>
      <c r="H57" s="57">
        <v>0</v>
      </c>
      <c r="I57" s="57">
        <v>0</v>
      </c>
      <c r="J57" s="104">
        <v>0</v>
      </c>
      <c r="K57" s="28">
        <f>ROUND(G57+H57-I57+J57,2)</f>
        <v>0</v>
      </c>
      <c r="L57" s="74"/>
      <c r="M57" s="74"/>
      <c r="N57" s="74"/>
      <c r="O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</row>
    <row r="58" spans="1:56">
      <c r="A58" s="8" t="s">
        <v>2</v>
      </c>
      <c r="B58" s="57">
        <v>0</v>
      </c>
      <c r="C58" s="57">
        <v>0</v>
      </c>
      <c r="D58" s="27">
        <f>ROUND(SUM(B58-C58),0)</f>
        <v>0</v>
      </c>
      <c r="E58" s="57">
        <v>0</v>
      </c>
      <c r="F58" s="83">
        <f>F54</f>
        <v>0</v>
      </c>
      <c r="G58" s="27">
        <f>ROUND((ROUND(E58,0))*$F$54,2)</f>
        <v>0</v>
      </c>
      <c r="H58" s="57">
        <v>0</v>
      </c>
      <c r="I58" s="57">
        <v>0</v>
      </c>
      <c r="J58" s="104">
        <v>0</v>
      </c>
      <c r="K58" s="28">
        <f>ROUND(G58+H58-I58+J58,2)</f>
        <v>0</v>
      </c>
      <c r="L58" s="74"/>
      <c r="M58" s="74"/>
      <c r="N58" s="74"/>
      <c r="O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</row>
    <row r="59" spans="1:56" ht="16" thickBot="1">
      <c r="A59" s="8" t="s">
        <v>3</v>
      </c>
      <c r="B59" s="64">
        <v>0</v>
      </c>
      <c r="C59" s="64">
        <v>0</v>
      </c>
      <c r="D59" s="27">
        <f>ROUND(SUM(B59-C59),0)</f>
        <v>0</v>
      </c>
      <c r="E59" s="64">
        <v>0</v>
      </c>
      <c r="F59" s="83">
        <f>F54</f>
        <v>0</v>
      </c>
      <c r="G59" s="27">
        <f>ROUND((ROUND(E59,0))*$F$54,2)</f>
        <v>0</v>
      </c>
      <c r="H59" s="64">
        <v>0</v>
      </c>
      <c r="I59" s="64">
        <v>0</v>
      </c>
      <c r="J59" s="105">
        <v>0</v>
      </c>
      <c r="K59" s="28">
        <f>ROUND(G59+H59-I59+J59,2)</f>
        <v>0</v>
      </c>
      <c r="L59" s="74"/>
      <c r="M59" s="74"/>
      <c r="N59" s="74"/>
      <c r="O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</row>
    <row r="60" spans="1:56" ht="16" thickBot="1">
      <c r="A60" s="33"/>
      <c r="B60" s="12">
        <f>SUM(B56:B59)</f>
        <v>0</v>
      </c>
      <c r="C60" s="12">
        <f>SUM(C56:C59)</f>
        <v>0</v>
      </c>
      <c r="D60" s="12">
        <f>SUM(D56:D59)</f>
        <v>0</v>
      </c>
      <c r="E60" s="12">
        <f>SUM(E56:E59)</f>
        <v>0</v>
      </c>
      <c r="F60" s="12"/>
      <c r="G60" s="12">
        <f>SUM(G56:G59)</f>
        <v>0</v>
      </c>
      <c r="H60" s="12">
        <f>SUM(H56:H59)</f>
        <v>0</v>
      </c>
      <c r="I60" s="12">
        <f>SUM(I56:I59)</f>
        <v>0</v>
      </c>
      <c r="J60" s="106">
        <f>SUM(J56:J59)</f>
        <v>0</v>
      </c>
      <c r="K60" s="36">
        <f>SUM(K56:K59)</f>
        <v>0</v>
      </c>
      <c r="L60" s="74"/>
      <c r="M60" s="74"/>
      <c r="N60" s="74"/>
      <c r="O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</row>
    <row r="61" spans="1:56" ht="17" thickTop="1" thickBot="1">
      <c r="A61" s="4" t="s">
        <v>64</v>
      </c>
      <c r="C61" s="6" t="s">
        <v>56</v>
      </c>
      <c r="F61" s="84" t="s">
        <v>25</v>
      </c>
      <c r="J61" s="7"/>
      <c r="K61" s="46"/>
      <c r="L61" s="74"/>
      <c r="M61" s="74"/>
      <c r="N61" s="74"/>
      <c r="O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</row>
    <row r="62" spans="1:56" ht="16" thickBot="1">
      <c r="A62" s="110" t="s">
        <v>51</v>
      </c>
      <c r="B62" s="35" t="s">
        <v>29</v>
      </c>
      <c r="C62" s="6" t="s">
        <v>74</v>
      </c>
      <c r="D62" s="48" t="s">
        <v>53</v>
      </c>
      <c r="E62" s="6" t="s">
        <v>57</v>
      </c>
      <c r="F62" s="94">
        <v>0</v>
      </c>
      <c r="H62" s="7" t="s">
        <v>77</v>
      </c>
      <c r="I62" s="51" t="s">
        <v>51</v>
      </c>
      <c r="J62" s="7" t="s">
        <v>69</v>
      </c>
      <c r="K62" s="25"/>
      <c r="L62" s="74"/>
      <c r="M62" s="74"/>
      <c r="N62" s="74"/>
      <c r="O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</row>
    <row r="63" spans="1:56">
      <c r="A63" s="52" t="s">
        <v>26</v>
      </c>
      <c r="B63" s="6" t="s">
        <v>11</v>
      </c>
      <c r="C63" s="42" t="s">
        <v>11</v>
      </c>
      <c r="D63" s="6" t="s">
        <v>11</v>
      </c>
      <c r="E63" s="6" t="s">
        <v>27</v>
      </c>
      <c r="F63" s="6" t="s">
        <v>25</v>
      </c>
      <c r="G63" s="6" t="s">
        <v>19</v>
      </c>
      <c r="H63" s="45" t="s">
        <v>61</v>
      </c>
      <c r="I63" s="7" t="s">
        <v>40</v>
      </c>
      <c r="J63" s="7" t="s">
        <v>72</v>
      </c>
      <c r="K63" s="26" t="s">
        <v>21</v>
      </c>
      <c r="L63" s="74"/>
      <c r="M63" s="74"/>
      <c r="N63" s="74"/>
      <c r="O63" s="74"/>
      <c r="P63" s="72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</row>
    <row r="64" spans="1:56">
      <c r="A64" s="8" t="s">
        <v>0</v>
      </c>
      <c r="B64" s="57">
        <v>0</v>
      </c>
      <c r="C64" s="57">
        <v>0</v>
      </c>
      <c r="D64" s="27">
        <f>ROUND(SUM(B64-C64),0)</f>
        <v>0</v>
      </c>
      <c r="E64" s="57">
        <v>0</v>
      </c>
      <c r="F64" s="83">
        <f>F62</f>
        <v>0</v>
      </c>
      <c r="G64" s="27">
        <f>ROUND((ROUND(E64,0))*$F$62,2)</f>
        <v>0</v>
      </c>
      <c r="H64" s="57">
        <v>0</v>
      </c>
      <c r="I64" s="57">
        <v>0</v>
      </c>
      <c r="J64" s="104">
        <v>0</v>
      </c>
      <c r="K64" s="28">
        <f>ROUND(G64+H64-I64+J64,2)</f>
        <v>0</v>
      </c>
      <c r="L64" s="74"/>
      <c r="M64" s="74"/>
      <c r="N64" s="74"/>
      <c r="O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</row>
    <row r="65" spans="1:56">
      <c r="A65" s="8" t="s">
        <v>1</v>
      </c>
      <c r="B65" s="57">
        <v>0</v>
      </c>
      <c r="C65" s="57">
        <v>0</v>
      </c>
      <c r="D65" s="27">
        <f>ROUND(SUM(B65-C65),0)</f>
        <v>0</v>
      </c>
      <c r="E65" s="57">
        <v>0</v>
      </c>
      <c r="F65" s="83">
        <f>F62</f>
        <v>0</v>
      </c>
      <c r="G65" s="27">
        <f>ROUND((ROUND(E65,0))*$F$62,2)</f>
        <v>0</v>
      </c>
      <c r="H65" s="57">
        <v>0</v>
      </c>
      <c r="I65" s="57">
        <v>0</v>
      </c>
      <c r="J65" s="104">
        <v>0</v>
      </c>
      <c r="K65" s="28">
        <f>ROUND(G65+H65-I65+J65,2)</f>
        <v>0</v>
      </c>
      <c r="L65" s="74"/>
      <c r="M65" s="74"/>
      <c r="N65" s="74"/>
      <c r="O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</row>
    <row r="66" spans="1:56">
      <c r="A66" s="8" t="s">
        <v>2</v>
      </c>
      <c r="B66" s="57">
        <v>0</v>
      </c>
      <c r="C66" s="57">
        <v>0</v>
      </c>
      <c r="D66" s="27">
        <f>ROUND(SUM(B66-C66),0)</f>
        <v>0</v>
      </c>
      <c r="E66" s="57">
        <v>0</v>
      </c>
      <c r="F66" s="83">
        <f>F62</f>
        <v>0</v>
      </c>
      <c r="G66" s="27">
        <f>ROUND((ROUND(E66,0))*$F$62,2)</f>
        <v>0</v>
      </c>
      <c r="H66" s="57">
        <v>0</v>
      </c>
      <c r="I66" s="57">
        <v>0</v>
      </c>
      <c r="J66" s="104">
        <v>0</v>
      </c>
      <c r="K66" s="28">
        <f>ROUND(G66+H66-I66+J66,2)</f>
        <v>0</v>
      </c>
      <c r="L66" s="74"/>
      <c r="M66" s="74"/>
      <c r="N66" s="74"/>
      <c r="O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</row>
    <row r="67" spans="1:56" ht="16" thickBot="1">
      <c r="A67" s="8" t="s">
        <v>3</v>
      </c>
      <c r="B67" s="64">
        <v>0</v>
      </c>
      <c r="C67" s="64">
        <v>0</v>
      </c>
      <c r="D67" s="27">
        <f>ROUND(SUM(B67-C67),0)</f>
        <v>0</v>
      </c>
      <c r="E67" s="64">
        <v>0</v>
      </c>
      <c r="F67" s="83">
        <f>F62</f>
        <v>0</v>
      </c>
      <c r="G67" s="27">
        <f>ROUND((ROUND(E67,0))*$F$62,2)</f>
        <v>0</v>
      </c>
      <c r="H67" s="64">
        <v>0</v>
      </c>
      <c r="I67" s="64">
        <v>0</v>
      </c>
      <c r="J67" s="105">
        <v>0</v>
      </c>
      <c r="K67" s="28">
        <f>ROUND(G67+H67-I67+J67,2)</f>
        <v>0</v>
      </c>
      <c r="L67" s="74"/>
      <c r="M67" s="74"/>
      <c r="N67" s="74"/>
      <c r="O67" s="72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</row>
    <row r="68" spans="1:56" ht="16" thickBot="1">
      <c r="A68" s="47"/>
      <c r="B68" s="12">
        <f>SUM(B64:B67)</f>
        <v>0</v>
      </c>
      <c r="C68" s="12">
        <f>SUM(C64:C67)</f>
        <v>0</v>
      </c>
      <c r="D68" s="12">
        <f>SUM(D64:D67)</f>
        <v>0</v>
      </c>
      <c r="E68" s="12">
        <f>SUM(E64:E67)</f>
        <v>0</v>
      </c>
      <c r="F68" s="12"/>
      <c r="G68" s="12">
        <f>SUM(G64:G67)</f>
        <v>0</v>
      </c>
      <c r="H68" s="12">
        <f>SUM(H64:H67)</f>
        <v>0</v>
      </c>
      <c r="I68" s="12">
        <f>SUM(I64:I67)</f>
        <v>0</v>
      </c>
      <c r="J68" s="106">
        <f>SUM(J64:J67)</f>
        <v>0</v>
      </c>
      <c r="K68" s="36">
        <f>SUM(K64:K67)</f>
        <v>0</v>
      </c>
      <c r="L68" s="74"/>
      <c r="M68" s="74"/>
      <c r="N68" s="74"/>
      <c r="O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</row>
    <row r="69" spans="1:56" ht="17" thickTop="1" thickBot="1">
      <c r="A69" s="4" t="s">
        <v>64</v>
      </c>
      <c r="C69" s="6" t="s">
        <v>56</v>
      </c>
      <c r="F69" s="84" t="s">
        <v>25</v>
      </c>
      <c r="J69" s="7"/>
      <c r="K69" s="46"/>
      <c r="L69" s="88" t="s">
        <v>75</v>
      </c>
      <c r="M69" s="74"/>
      <c r="N69" s="74"/>
      <c r="O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</row>
    <row r="70" spans="1:56" ht="16" thickBot="1">
      <c r="A70" s="110" t="s">
        <v>51</v>
      </c>
      <c r="B70" s="35" t="s">
        <v>29</v>
      </c>
      <c r="C70" s="6" t="s">
        <v>74</v>
      </c>
      <c r="D70" s="48" t="s">
        <v>53</v>
      </c>
      <c r="E70" s="6" t="s">
        <v>57</v>
      </c>
      <c r="F70" s="94">
        <v>0</v>
      </c>
      <c r="H70" s="7" t="s">
        <v>77</v>
      </c>
      <c r="I70" s="51" t="s">
        <v>51</v>
      </c>
      <c r="J70" s="7" t="s">
        <v>69</v>
      </c>
      <c r="K70" s="25"/>
      <c r="L70" s="89" t="s">
        <v>19</v>
      </c>
      <c r="M70" s="88" t="s">
        <v>17</v>
      </c>
      <c r="N70" s="88" t="s">
        <v>17</v>
      </c>
      <c r="O70" s="86" t="s">
        <v>17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</row>
    <row r="71" spans="1:56" ht="16" thickBot="1">
      <c r="A71" s="1" t="s">
        <v>26</v>
      </c>
      <c r="B71" s="6" t="s">
        <v>11</v>
      </c>
      <c r="C71" s="42" t="s">
        <v>11</v>
      </c>
      <c r="D71" s="6" t="s">
        <v>11</v>
      </c>
      <c r="E71" s="6" t="s">
        <v>27</v>
      </c>
      <c r="F71" s="6" t="s">
        <v>25</v>
      </c>
      <c r="G71" s="6" t="s">
        <v>19</v>
      </c>
      <c r="H71" s="45" t="s">
        <v>61</v>
      </c>
      <c r="I71" s="7" t="s">
        <v>40</v>
      </c>
      <c r="J71" s="7" t="s">
        <v>72</v>
      </c>
      <c r="K71" s="26" t="s">
        <v>21</v>
      </c>
      <c r="L71" s="68">
        <f>SUM(H48:I48)+SUM(G56:H56)+SUM(G64:H64)+SUM(G72:H72)</f>
        <v>0</v>
      </c>
      <c r="M71" s="89" t="s">
        <v>20</v>
      </c>
      <c r="N71" s="89" t="s">
        <v>71</v>
      </c>
      <c r="O71" s="87" t="s">
        <v>21</v>
      </c>
      <c r="P71" s="72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</row>
    <row r="72" spans="1:56">
      <c r="A72" s="8" t="s">
        <v>0</v>
      </c>
      <c r="B72" s="57">
        <v>0</v>
      </c>
      <c r="C72" s="57">
        <v>0</v>
      </c>
      <c r="D72" s="27">
        <f>ROUND(SUM(B72-C72),0)</f>
        <v>0</v>
      </c>
      <c r="E72" s="57">
        <v>0</v>
      </c>
      <c r="F72" s="83">
        <f>F70</f>
        <v>0</v>
      </c>
      <c r="G72" s="27">
        <f>ROUND((ROUND(E72,0))*$F$70,2)</f>
        <v>0</v>
      </c>
      <c r="H72" s="57">
        <v>0</v>
      </c>
      <c r="I72" s="57">
        <v>0</v>
      </c>
      <c r="J72" s="104">
        <v>0</v>
      </c>
      <c r="K72" s="28">
        <f>ROUND(G72+H72-I72+J72,2)</f>
        <v>0</v>
      </c>
      <c r="L72" s="68">
        <f>SUM(H49:I49)+SUM(G57:H57)+SUM(G65:H65)+SUM(G73:H73)</f>
        <v>0</v>
      </c>
      <c r="M72" s="41">
        <f t="shared" ref="M72:O75" si="7">+J48+I56+I64+I72</f>
        <v>0</v>
      </c>
      <c r="N72" s="41">
        <f t="shared" si="7"/>
        <v>0</v>
      </c>
      <c r="O72" s="49">
        <f t="shared" si="7"/>
        <v>0</v>
      </c>
      <c r="P72" s="72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</row>
    <row r="73" spans="1:56">
      <c r="A73" s="8" t="s">
        <v>1</v>
      </c>
      <c r="B73" s="57">
        <v>0</v>
      </c>
      <c r="C73" s="57">
        <v>0</v>
      </c>
      <c r="D73" s="27">
        <f>ROUND(SUM(B73-C73),0)</f>
        <v>0</v>
      </c>
      <c r="E73" s="57">
        <v>0</v>
      </c>
      <c r="F73" s="83">
        <f>F70</f>
        <v>0</v>
      </c>
      <c r="G73" s="27">
        <f>ROUND((ROUND(E73,0))*$F$70,2)</f>
        <v>0</v>
      </c>
      <c r="H73" s="57">
        <v>0</v>
      </c>
      <c r="I73" s="57">
        <v>0</v>
      </c>
      <c r="J73" s="104">
        <v>0</v>
      </c>
      <c r="K73" s="28">
        <f>ROUND(G73+H73-I73+J73,2)</f>
        <v>0</v>
      </c>
      <c r="L73" s="68">
        <f>SUM(H50:I50)+SUM(G58:H58)+SUM(G66:H66)+SUM(G74:H74)</f>
        <v>0</v>
      </c>
      <c r="M73" s="41">
        <f t="shared" si="7"/>
        <v>0</v>
      </c>
      <c r="N73" s="41">
        <f t="shared" si="7"/>
        <v>0</v>
      </c>
      <c r="O73" s="49">
        <f t="shared" si="7"/>
        <v>0</v>
      </c>
      <c r="P73" s="72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</row>
    <row r="74" spans="1:56" ht="16" thickBot="1">
      <c r="A74" s="8" t="s">
        <v>2</v>
      </c>
      <c r="B74" s="57">
        <v>0</v>
      </c>
      <c r="C74" s="57">
        <v>0</v>
      </c>
      <c r="D74" s="27">
        <f>ROUND(SUM(B74-C74),0)</f>
        <v>0</v>
      </c>
      <c r="E74" s="57">
        <v>0</v>
      </c>
      <c r="F74" s="83">
        <f>F70</f>
        <v>0</v>
      </c>
      <c r="G74" s="27">
        <f>ROUND((ROUND(E74,0))*$F$70,2)</f>
        <v>0</v>
      </c>
      <c r="H74" s="57">
        <v>0</v>
      </c>
      <c r="I74" s="57">
        <v>0</v>
      </c>
      <c r="J74" s="104">
        <v>0</v>
      </c>
      <c r="K74" s="28">
        <f>ROUND(G74+H74-I74+J74,2)</f>
        <v>0</v>
      </c>
      <c r="L74" s="68">
        <f>SUM(H51:I51)+SUM(G59:H59)+SUM(G67:H67)+SUM(G75:H75)</f>
        <v>0</v>
      </c>
      <c r="M74" s="41">
        <f t="shared" si="7"/>
        <v>0</v>
      </c>
      <c r="N74" s="41">
        <f t="shared" si="7"/>
        <v>0</v>
      </c>
      <c r="O74" s="49">
        <f t="shared" si="7"/>
        <v>0</v>
      </c>
      <c r="P74" s="72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</row>
    <row r="75" spans="1:56" ht="16" thickBot="1">
      <c r="A75" s="8" t="s">
        <v>3</v>
      </c>
      <c r="B75" s="64">
        <v>0</v>
      </c>
      <c r="C75" s="64">
        <v>0</v>
      </c>
      <c r="D75" s="27">
        <f>ROUND(SUM(B75-C75),0)</f>
        <v>0</v>
      </c>
      <c r="E75" s="64">
        <v>0</v>
      </c>
      <c r="F75" s="83">
        <f>F70</f>
        <v>0</v>
      </c>
      <c r="G75" s="27">
        <f>ROUND((ROUND(E75,0))*$F$70,2)</f>
        <v>0</v>
      </c>
      <c r="H75" s="64">
        <v>0</v>
      </c>
      <c r="I75" s="64">
        <v>0</v>
      </c>
      <c r="J75" s="107">
        <v>0</v>
      </c>
      <c r="K75" s="28">
        <f>ROUND(G75+H75-I75+J75,2)</f>
        <v>0</v>
      </c>
      <c r="L75" s="36">
        <f t="shared" ref="G75:O76" si="8">SUM(L71:L74)</f>
        <v>0</v>
      </c>
      <c r="M75" s="41">
        <f t="shared" si="7"/>
        <v>0</v>
      </c>
      <c r="N75" s="41">
        <f t="shared" si="7"/>
        <v>0</v>
      </c>
      <c r="O75" s="50">
        <f t="shared" si="7"/>
        <v>0</v>
      </c>
      <c r="P75" s="72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</row>
    <row r="76" spans="1:56" ht="17" thickTop="1" thickBot="1">
      <c r="A76" s="35"/>
      <c r="B76" s="12">
        <f>SUM(B72:B75)</f>
        <v>0</v>
      </c>
      <c r="C76" s="12">
        <f>SUM(C72:C75)</f>
        <v>0</v>
      </c>
      <c r="D76" s="12">
        <f>SUM(D72:D75)</f>
        <v>0</v>
      </c>
      <c r="E76" s="12">
        <f>SUM(E72:E75)</f>
        <v>0</v>
      </c>
      <c r="F76" s="12"/>
      <c r="G76" s="12">
        <f t="shared" si="8"/>
        <v>0</v>
      </c>
      <c r="H76" s="12">
        <f t="shared" si="8"/>
        <v>0</v>
      </c>
      <c r="I76" s="12">
        <f t="shared" si="8"/>
        <v>0</v>
      </c>
      <c r="J76" s="108">
        <f t="shared" si="8"/>
        <v>0</v>
      </c>
      <c r="K76" s="36">
        <f t="shared" si="8"/>
        <v>0</v>
      </c>
      <c r="L76" s="31" t="s">
        <v>51</v>
      </c>
      <c r="M76" s="36">
        <f t="shared" si="8"/>
        <v>0</v>
      </c>
      <c r="N76" s="36">
        <f t="shared" si="8"/>
        <v>0</v>
      </c>
      <c r="O76" s="36">
        <f t="shared" si="8"/>
        <v>0</v>
      </c>
      <c r="P76" s="72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</row>
    <row r="77" spans="1:56" ht="7.5" customHeight="1" thickTop="1" thickBot="1">
      <c r="A77" s="4"/>
      <c r="B77" s="31"/>
      <c r="C77" s="31"/>
      <c r="D77" s="31"/>
      <c r="E77" s="31"/>
      <c r="F77" s="31"/>
      <c r="G77" s="31"/>
      <c r="H77" s="31"/>
      <c r="I77" s="31"/>
      <c r="J77" s="109"/>
      <c r="K77" s="31"/>
      <c r="L77" s="72"/>
      <c r="M77" s="31"/>
      <c r="N77" s="31"/>
      <c r="O77" s="20"/>
      <c r="P77" s="72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</row>
    <row r="78" spans="1:56" s="74" customFormat="1">
      <c r="A78" s="73"/>
      <c r="B78" s="72"/>
      <c r="C78" s="72"/>
      <c r="D78" s="72"/>
      <c r="E78" s="72"/>
      <c r="F78" s="72"/>
      <c r="G78" s="72"/>
      <c r="H78" s="72"/>
      <c r="I78" s="72"/>
      <c r="J78" s="73"/>
      <c r="K78" s="72" t="s">
        <v>51</v>
      </c>
      <c r="L78" s="72"/>
      <c r="M78" s="72"/>
      <c r="N78" s="72"/>
      <c r="O78" s="72"/>
      <c r="P78" s="72"/>
    </row>
    <row r="79" spans="1:56" s="74" customFormat="1">
      <c r="A79" s="73"/>
      <c r="B79" s="72"/>
      <c r="C79" s="72"/>
      <c r="D79" s="72"/>
      <c r="E79" s="72"/>
      <c r="F79" s="72"/>
      <c r="G79" s="72"/>
      <c r="H79" s="72"/>
      <c r="I79" s="72"/>
      <c r="J79" s="73"/>
      <c r="K79" s="72"/>
      <c r="L79" s="72"/>
      <c r="M79" s="72"/>
      <c r="N79" s="72"/>
      <c r="O79" s="72"/>
      <c r="P79" s="72"/>
    </row>
    <row r="80" spans="1:56" s="74" customFormat="1">
      <c r="A80" s="73"/>
      <c r="B80" s="72"/>
      <c r="C80" s="72"/>
      <c r="D80" s="72"/>
      <c r="E80" s="72"/>
      <c r="F80" s="72"/>
      <c r="G80" s="72"/>
      <c r="H80" s="72"/>
      <c r="I80" s="72"/>
      <c r="J80" s="73"/>
      <c r="K80" s="72"/>
      <c r="L80" s="72"/>
      <c r="M80" s="72"/>
      <c r="N80" s="72"/>
      <c r="O80" s="72"/>
      <c r="P80" s="72"/>
    </row>
    <row r="81" spans="1:16" s="74" customFormat="1">
      <c r="A81" s="73"/>
      <c r="B81" s="72"/>
      <c r="C81" s="72"/>
      <c r="D81" s="72"/>
      <c r="E81" s="72"/>
      <c r="F81" s="72"/>
      <c r="G81" s="72"/>
      <c r="H81" s="72"/>
      <c r="I81" s="72"/>
      <c r="J81" s="73"/>
      <c r="K81" s="72"/>
      <c r="L81" s="72"/>
      <c r="M81" s="72"/>
      <c r="N81" s="72"/>
      <c r="O81" s="72"/>
      <c r="P81" s="72"/>
    </row>
    <row r="82" spans="1:16" s="74" customFormat="1">
      <c r="A82" s="73"/>
      <c r="B82" s="72"/>
      <c r="C82" s="72"/>
      <c r="D82" s="72"/>
      <c r="E82" s="72"/>
      <c r="F82" s="72"/>
      <c r="G82" s="72"/>
      <c r="H82" s="72"/>
      <c r="I82" s="72"/>
      <c r="J82" s="73"/>
      <c r="K82" s="72"/>
      <c r="L82" s="72"/>
      <c r="M82" s="72"/>
      <c r="N82" s="72"/>
      <c r="O82" s="72"/>
      <c r="P82" s="72"/>
    </row>
    <row r="83" spans="1:16" s="74" customFormat="1">
      <c r="A83" s="73"/>
      <c r="B83" s="72"/>
      <c r="C83" s="72"/>
      <c r="D83" s="72"/>
      <c r="E83" s="72"/>
      <c r="F83" s="72"/>
      <c r="G83" s="72"/>
      <c r="H83" s="72"/>
      <c r="I83" s="72"/>
      <c r="J83" s="73"/>
      <c r="K83" s="72"/>
      <c r="L83" s="72"/>
      <c r="M83" s="72"/>
      <c r="N83" s="72"/>
      <c r="O83" s="72"/>
      <c r="P83" s="72"/>
    </row>
    <row r="84" spans="1:16" s="74" customFormat="1">
      <c r="A84" s="73"/>
      <c r="B84" s="72"/>
      <c r="C84" s="72"/>
      <c r="D84" s="72"/>
      <c r="E84" s="72"/>
      <c r="F84" s="72"/>
      <c r="G84" s="72"/>
      <c r="H84" s="72"/>
      <c r="I84" s="72"/>
      <c r="J84" s="73"/>
      <c r="K84" s="72"/>
      <c r="L84" s="72"/>
      <c r="M84" s="72"/>
      <c r="N84" s="72"/>
      <c r="O84" s="72"/>
      <c r="P84" s="72"/>
    </row>
    <row r="85" spans="1:16" s="74" customFormat="1">
      <c r="A85" s="73"/>
      <c r="B85" s="72"/>
      <c r="C85" s="72"/>
      <c r="D85" s="72"/>
      <c r="E85" s="72"/>
      <c r="F85" s="72"/>
      <c r="G85" s="72"/>
      <c r="H85" s="72"/>
      <c r="I85" s="72"/>
      <c r="J85" s="73"/>
      <c r="K85" s="72"/>
      <c r="L85" s="72"/>
      <c r="M85" s="72"/>
      <c r="N85" s="72"/>
      <c r="O85" s="72"/>
      <c r="P85" s="72"/>
    </row>
    <row r="86" spans="1:16" s="74" customFormat="1">
      <c r="A86" s="73"/>
      <c r="B86" s="72"/>
      <c r="C86" s="72"/>
      <c r="D86" s="72"/>
      <c r="E86" s="72"/>
      <c r="F86" s="72"/>
      <c r="G86" s="72"/>
      <c r="H86" s="72"/>
      <c r="I86" s="72"/>
      <c r="J86" s="73"/>
      <c r="K86" s="72"/>
      <c r="L86" s="72"/>
      <c r="M86" s="72"/>
      <c r="N86" s="72"/>
      <c r="O86" s="72"/>
      <c r="P86" s="72"/>
    </row>
    <row r="87" spans="1:16" s="74" customFormat="1">
      <c r="A87" s="73"/>
      <c r="B87" s="72"/>
      <c r="C87" s="72"/>
      <c r="D87" s="72"/>
      <c r="E87" s="72"/>
      <c r="F87" s="72"/>
      <c r="G87" s="72"/>
      <c r="H87" s="72"/>
      <c r="I87" s="72"/>
      <c r="J87" s="73"/>
      <c r="K87" s="72"/>
      <c r="L87" s="72"/>
      <c r="M87" s="72"/>
      <c r="N87" s="72"/>
      <c r="O87" s="72"/>
      <c r="P87" s="72"/>
    </row>
    <row r="88" spans="1:16" s="74" customFormat="1">
      <c r="A88" s="73"/>
      <c r="B88" s="72"/>
      <c r="C88" s="72"/>
      <c r="D88" s="72"/>
      <c r="E88" s="72"/>
      <c r="F88" s="72"/>
      <c r="G88" s="72"/>
      <c r="H88" s="72"/>
      <c r="I88" s="72"/>
      <c r="J88" s="73"/>
      <c r="K88" s="72"/>
      <c r="L88" s="72"/>
      <c r="M88" s="72"/>
      <c r="N88" s="72"/>
      <c r="O88" s="72"/>
      <c r="P88" s="72"/>
    </row>
    <row r="89" spans="1:16" s="74" customFormat="1">
      <c r="A89" s="73"/>
      <c r="B89" s="72"/>
      <c r="C89" s="72"/>
      <c r="D89" s="72"/>
      <c r="E89" s="72"/>
      <c r="F89" s="72"/>
      <c r="G89" s="72"/>
      <c r="H89" s="72"/>
      <c r="I89" s="72"/>
      <c r="J89" s="73"/>
      <c r="K89" s="72"/>
      <c r="L89" s="72"/>
      <c r="M89" s="72"/>
      <c r="N89" s="72"/>
      <c r="O89" s="72"/>
      <c r="P89" s="72"/>
    </row>
    <row r="90" spans="1:16" s="74" customFormat="1">
      <c r="A90" s="73"/>
      <c r="B90" s="72"/>
      <c r="C90" s="72"/>
      <c r="D90" s="72"/>
      <c r="E90" s="72"/>
      <c r="F90" s="72"/>
      <c r="G90" s="72"/>
      <c r="H90" s="72"/>
      <c r="I90" s="72"/>
      <c r="J90" s="73"/>
      <c r="K90" s="72"/>
      <c r="L90" s="72"/>
      <c r="M90" s="72"/>
      <c r="N90" s="72"/>
      <c r="O90" s="72"/>
      <c r="P90" s="72"/>
    </row>
    <row r="91" spans="1:16" s="74" customFormat="1">
      <c r="A91" s="73"/>
      <c r="B91" s="72"/>
      <c r="C91" s="72"/>
      <c r="D91" s="72"/>
      <c r="E91" s="72"/>
      <c r="F91" s="72"/>
      <c r="G91" s="72"/>
      <c r="H91" s="72"/>
      <c r="I91" s="72"/>
      <c r="J91" s="73"/>
      <c r="K91" s="72"/>
      <c r="L91" s="72"/>
      <c r="M91" s="72"/>
      <c r="N91" s="72"/>
      <c r="O91" s="72"/>
      <c r="P91" s="72"/>
    </row>
    <row r="92" spans="1:16" s="74" customFormat="1">
      <c r="A92" s="73"/>
      <c r="B92" s="72"/>
      <c r="C92" s="72"/>
      <c r="D92" s="72"/>
      <c r="E92" s="72"/>
      <c r="F92" s="72"/>
      <c r="G92" s="72"/>
      <c r="H92" s="72"/>
      <c r="I92" s="72"/>
      <c r="J92" s="73"/>
      <c r="K92" s="72"/>
      <c r="L92" s="72"/>
      <c r="M92" s="72"/>
      <c r="N92" s="72"/>
      <c r="O92" s="72"/>
      <c r="P92" s="72"/>
    </row>
    <row r="93" spans="1:16" s="74" customFormat="1">
      <c r="A93" s="73"/>
      <c r="B93" s="72"/>
      <c r="C93" s="72"/>
      <c r="D93" s="72"/>
      <c r="E93" s="72"/>
      <c r="F93" s="72"/>
      <c r="G93" s="72"/>
      <c r="H93" s="72"/>
      <c r="I93" s="72"/>
      <c r="J93" s="73"/>
      <c r="K93" s="72"/>
      <c r="L93" s="72"/>
      <c r="M93" s="72"/>
      <c r="N93" s="72"/>
      <c r="O93" s="72"/>
      <c r="P93" s="72"/>
    </row>
    <row r="94" spans="1:16" s="74" customFormat="1">
      <c r="A94" s="73"/>
      <c r="B94" s="72"/>
      <c r="C94" s="72"/>
      <c r="D94" s="72"/>
      <c r="E94" s="72"/>
      <c r="F94" s="72"/>
      <c r="G94" s="72"/>
      <c r="H94" s="72"/>
      <c r="I94" s="72"/>
      <c r="J94" s="73"/>
      <c r="K94" s="72"/>
      <c r="L94" s="72"/>
      <c r="M94" s="72"/>
      <c r="N94" s="72"/>
      <c r="O94" s="72"/>
      <c r="P94" s="72"/>
    </row>
    <row r="95" spans="1:16" s="74" customFormat="1">
      <c r="A95" s="73"/>
      <c r="B95" s="72"/>
      <c r="C95" s="72"/>
      <c r="D95" s="72"/>
      <c r="E95" s="72"/>
      <c r="F95" s="72"/>
      <c r="G95" s="72"/>
      <c r="H95" s="72"/>
      <c r="I95" s="72"/>
      <c r="J95" s="73"/>
      <c r="K95" s="72"/>
      <c r="L95" s="72"/>
      <c r="M95" s="72"/>
      <c r="N95" s="72"/>
      <c r="O95" s="72"/>
      <c r="P95" s="72"/>
    </row>
    <row r="96" spans="1:16" s="74" customFormat="1">
      <c r="A96" s="73"/>
      <c r="B96" s="72"/>
      <c r="C96" s="72"/>
      <c r="D96" s="72"/>
      <c r="E96" s="72"/>
      <c r="F96" s="72"/>
      <c r="G96" s="72"/>
      <c r="H96" s="72"/>
      <c r="I96" s="72"/>
      <c r="J96" s="73"/>
      <c r="K96" s="72"/>
      <c r="L96" s="72"/>
      <c r="M96" s="72"/>
      <c r="N96" s="72"/>
      <c r="O96" s="72"/>
      <c r="P96" s="72"/>
    </row>
    <row r="97" spans="1:74" s="74" customFormat="1">
      <c r="A97" s="73"/>
      <c r="B97" s="72"/>
      <c r="C97" s="72"/>
      <c r="D97" s="72"/>
      <c r="E97" s="72"/>
      <c r="F97" s="72"/>
      <c r="G97" s="72"/>
      <c r="H97" s="72"/>
      <c r="I97" s="72"/>
      <c r="J97" s="73"/>
      <c r="K97" s="72"/>
      <c r="L97" s="72"/>
      <c r="M97" s="72"/>
      <c r="N97" s="72"/>
      <c r="O97" s="72"/>
      <c r="P97" s="72"/>
    </row>
    <row r="98" spans="1:74" s="74" customFormat="1">
      <c r="A98" s="73"/>
      <c r="B98" s="72"/>
      <c r="C98" s="72"/>
      <c r="D98" s="72"/>
      <c r="E98" s="72"/>
      <c r="F98" s="72"/>
      <c r="G98" s="72"/>
      <c r="H98" s="72"/>
      <c r="I98" s="72"/>
      <c r="J98" s="73"/>
      <c r="K98" s="72"/>
      <c r="L98" s="72"/>
      <c r="M98" s="72"/>
      <c r="N98" s="72"/>
      <c r="O98" s="72"/>
      <c r="P98" s="72"/>
    </row>
    <row r="99" spans="1:74">
      <c r="A99" s="73"/>
      <c r="B99" s="72"/>
      <c r="C99" s="72"/>
      <c r="D99" s="72"/>
      <c r="E99" s="72"/>
      <c r="F99" s="72"/>
      <c r="G99" s="72"/>
      <c r="H99" s="72"/>
      <c r="I99" s="72"/>
      <c r="J99" s="73"/>
      <c r="K99" s="72"/>
      <c r="L99" s="72"/>
      <c r="M99" s="72"/>
      <c r="N99" s="72"/>
      <c r="O99" s="72"/>
      <c r="P99" s="72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</row>
    <row r="100" spans="1:74">
      <c r="A100" s="73"/>
      <c r="B100" s="72"/>
      <c r="C100" s="72"/>
      <c r="D100" s="72"/>
      <c r="E100" s="72"/>
      <c r="F100" s="72"/>
      <c r="G100" s="72"/>
      <c r="H100" s="72"/>
      <c r="I100" s="72"/>
      <c r="J100" s="73"/>
      <c r="K100" s="72"/>
      <c r="L100" s="72"/>
      <c r="M100" s="72"/>
      <c r="N100" s="72"/>
      <c r="O100" s="72"/>
      <c r="P100" s="72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</row>
    <row r="101" spans="1:74">
      <c r="A101" s="73"/>
      <c r="B101" s="72"/>
      <c r="C101" s="72"/>
      <c r="D101" s="72"/>
      <c r="E101" s="72"/>
      <c r="F101" s="72"/>
      <c r="G101" s="72"/>
      <c r="H101" s="72"/>
      <c r="I101" s="72"/>
      <c r="J101" s="73"/>
      <c r="K101" s="72"/>
      <c r="L101" s="72"/>
      <c r="M101" s="72"/>
      <c r="N101" s="72"/>
      <c r="O101" s="72"/>
      <c r="P101" s="72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</row>
    <row r="102" spans="1:74">
      <c r="A102" s="73"/>
      <c r="B102" s="72"/>
      <c r="C102" s="72"/>
      <c r="D102" s="72"/>
      <c r="E102" s="72"/>
      <c r="F102" s="72"/>
      <c r="G102" s="72"/>
      <c r="H102" s="72"/>
      <c r="I102" s="72"/>
      <c r="J102" s="73"/>
      <c r="K102" s="72"/>
      <c r="L102" s="72"/>
      <c r="M102" s="72"/>
      <c r="N102" s="72"/>
      <c r="O102" s="72"/>
      <c r="P102" s="72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</row>
    <row r="103" spans="1:74">
      <c r="A103" s="73"/>
      <c r="B103" s="72"/>
      <c r="C103" s="72"/>
      <c r="D103" s="72"/>
      <c r="E103" s="72"/>
      <c r="F103" s="72"/>
      <c r="G103" s="72"/>
      <c r="H103" s="72"/>
      <c r="I103" s="72"/>
      <c r="J103" s="73"/>
      <c r="K103" s="72"/>
      <c r="L103" s="72"/>
      <c r="M103" s="72"/>
      <c r="N103" s="72"/>
      <c r="O103" s="72"/>
      <c r="P103" s="72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</row>
    <row r="104" spans="1:74">
      <c r="A104" s="73"/>
      <c r="B104" s="72"/>
      <c r="C104" s="72"/>
      <c r="D104" s="72"/>
      <c r="E104" s="72"/>
      <c r="F104" s="72"/>
      <c r="G104" s="72"/>
      <c r="H104" s="72"/>
      <c r="I104" s="72"/>
      <c r="J104" s="73"/>
      <c r="K104" s="72"/>
      <c r="L104" s="72"/>
      <c r="M104" s="72"/>
      <c r="N104" s="72"/>
      <c r="O104" s="72"/>
      <c r="P104" s="72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</row>
    <row r="105" spans="1:74">
      <c r="A105" s="73"/>
      <c r="B105" s="72"/>
      <c r="C105" s="72"/>
      <c r="D105" s="72"/>
      <c r="E105" s="72"/>
      <c r="F105" s="72"/>
      <c r="G105" s="72"/>
      <c r="H105" s="72"/>
      <c r="I105" s="72"/>
      <c r="J105" s="73"/>
      <c r="K105" s="72"/>
      <c r="L105" s="72"/>
      <c r="M105" s="72"/>
      <c r="N105" s="72"/>
      <c r="O105" s="72"/>
      <c r="P105" s="72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</row>
    <row r="106" spans="1:74">
      <c r="A106" s="73"/>
      <c r="B106" s="72"/>
      <c r="C106" s="72"/>
      <c r="D106" s="72"/>
      <c r="E106" s="72"/>
      <c r="F106" s="72"/>
      <c r="G106" s="72"/>
      <c r="H106" s="72"/>
      <c r="I106" s="72"/>
      <c r="J106" s="73"/>
      <c r="K106" s="72"/>
      <c r="L106" s="72"/>
      <c r="M106" s="72"/>
      <c r="N106" s="72"/>
      <c r="O106" s="72"/>
      <c r="P106" s="72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</row>
    <row r="107" spans="1:74">
      <c r="A107" s="73"/>
      <c r="B107" s="72"/>
      <c r="C107" s="72"/>
      <c r="D107" s="72"/>
      <c r="E107" s="72"/>
      <c r="F107" s="72"/>
      <c r="G107" s="72"/>
      <c r="H107" s="72"/>
      <c r="I107" s="72"/>
      <c r="J107" s="73"/>
      <c r="K107" s="72"/>
      <c r="L107" s="72"/>
      <c r="M107" s="72"/>
      <c r="N107" s="72"/>
      <c r="O107" s="72"/>
      <c r="P107" s="72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</row>
    <row r="108" spans="1:74">
      <c r="A108" s="73"/>
      <c r="B108" s="72"/>
      <c r="C108" s="72"/>
      <c r="D108" s="72"/>
      <c r="E108" s="72"/>
      <c r="F108" s="72"/>
      <c r="G108" s="72"/>
      <c r="H108" s="72"/>
      <c r="I108" s="72"/>
      <c r="J108" s="73"/>
      <c r="K108" s="72"/>
      <c r="L108" s="72"/>
      <c r="M108" s="72"/>
      <c r="N108" s="72"/>
      <c r="O108" s="72"/>
      <c r="P108" s="72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</row>
    <row r="109" spans="1:74">
      <c r="A109" s="73"/>
      <c r="B109" s="72"/>
      <c r="C109" s="72"/>
      <c r="D109" s="72"/>
      <c r="E109" s="72"/>
      <c r="F109" s="72"/>
      <c r="G109" s="72"/>
      <c r="H109" s="72"/>
      <c r="I109" s="72"/>
      <c r="J109" s="73"/>
      <c r="K109" s="72"/>
      <c r="L109" s="72"/>
      <c r="M109" s="72"/>
      <c r="N109" s="72"/>
      <c r="O109" s="72"/>
      <c r="P109" s="72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</row>
    <row r="110" spans="1:74">
      <c r="A110" s="73"/>
      <c r="B110" s="72"/>
      <c r="C110" s="72"/>
      <c r="D110" s="72"/>
      <c r="E110" s="72"/>
      <c r="F110" s="72"/>
      <c r="G110" s="72"/>
      <c r="H110" s="72"/>
      <c r="I110" s="72"/>
      <c r="J110" s="73"/>
      <c r="K110" s="72"/>
      <c r="L110" s="72"/>
      <c r="M110" s="72"/>
      <c r="N110" s="72"/>
      <c r="O110" s="72"/>
      <c r="P110" s="72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</row>
    <row r="111" spans="1:74">
      <c r="A111" s="73"/>
      <c r="B111" s="72"/>
      <c r="C111" s="72"/>
      <c r="D111" s="72"/>
      <c r="E111" s="72"/>
      <c r="F111" s="72"/>
      <c r="G111" s="72"/>
      <c r="H111" s="72"/>
      <c r="I111" s="72"/>
      <c r="J111" s="73"/>
      <c r="K111" s="72"/>
      <c r="L111" s="72"/>
      <c r="M111" s="72"/>
      <c r="N111" s="72"/>
      <c r="O111" s="72"/>
      <c r="P111" s="72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</row>
    <row r="112" spans="1:74">
      <c r="A112" s="73"/>
      <c r="B112" s="72"/>
      <c r="C112" s="72"/>
      <c r="D112" s="72"/>
      <c r="E112" s="72"/>
      <c r="F112" s="72"/>
      <c r="G112" s="72"/>
      <c r="H112" s="72"/>
      <c r="I112" s="72"/>
      <c r="J112" s="73"/>
      <c r="K112" s="72"/>
      <c r="L112" s="72"/>
      <c r="M112" s="72"/>
      <c r="N112" s="72"/>
      <c r="O112" s="72"/>
      <c r="P112" s="72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</row>
    <row r="113" spans="1:74">
      <c r="A113" s="73"/>
      <c r="B113" s="72"/>
      <c r="C113" s="72"/>
      <c r="D113" s="72"/>
      <c r="E113" s="72"/>
      <c r="F113" s="72"/>
      <c r="G113" s="72"/>
      <c r="H113" s="72"/>
      <c r="I113" s="72"/>
      <c r="J113" s="73"/>
      <c r="K113" s="72"/>
      <c r="L113" s="72"/>
      <c r="M113" s="72"/>
      <c r="N113" s="72"/>
      <c r="O113" s="72"/>
      <c r="P113" s="72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</row>
    <row r="114" spans="1:74">
      <c r="A114" s="73"/>
      <c r="B114" s="72"/>
      <c r="C114" s="72"/>
      <c r="D114" s="72"/>
      <c r="E114" s="72"/>
      <c r="F114" s="72"/>
      <c r="G114" s="72"/>
      <c r="H114" s="72"/>
      <c r="I114" s="72"/>
      <c r="J114" s="73"/>
      <c r="K114" s="72"/>
      <c r="L114" s="72"/>
      <c r="M114" s="72"/>
      <c r="N114" s="72"/>
      <c r="O114" s="72"/>
      <c r="P114" s="72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</row>
    <row r="115" spans="1:74">
      <c r="A115" s="73"/>
      <c r="B115" s="72"/>
      <c r="C115" s="72"/>
      <c r="D115" s="72"/>
      <c r="E115" s="72"/>
      <c r="F115" s="72"/>
      <c r="G115" s="72"/>
      <c r="H115" s="72"/>
      <c r="I115" s="72"/>
      <c r="J115" s="73"/>
      <c r="K115" s="72"/>
      <c r="L115" s="72"/>
      <c r="M115" s="72"/>
      <c r="N115" s="72"/>
      <c r="O115" s="72"/>
      <c r="P115" s="72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</row>
    <row r="116" spans="1:74">
      <c r="A116" s="73"/>
      <c r="B116" s="72"/>
      <c r="C116" s="72"/>
      <c r="D116" s="72"/>
      <c r="E116" s="72"/>
      <c r="F116" s="72"/>
      <c r="G116" s="72"/>
      <c r="H116" s="72"/>
      <c r="I116" s="72"/>
      <c r="J116" s="73"/>
      <c r="K116" s="72"/>
      <c r="L116" s="72"/>
      <c r="M116" s="72"/>
      <c r="N116" s="72"/>
      <c r="O116" s="72"/>
      <c r="P116" s="72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</row>
    <row r="117" spans="1:74">
      <c r="A117" s="73"/>
      <c r="B117" s="72"/>
      <c r="C117" s="72"/>
      <c r="D117" s="72"/>
      <c r="E117" s="72"/>
      <c r="F117" s="72"/>
      <c r="G117" s="72"/>
      <c r="H117" s="72"/>
      <c r="I117" s="72"/>
      <c r="J117" s="73"/>
      <c r="K117" s="72"/>
      <c r="L117" s="72"/>
      <c r="M117" s="72"/>
      <c r="N117" s="72"/>
      <c r="O117" s="72"/>
      <c r="P117" s="72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</row>
    <row r="118" spans="1:74">
      <c r="A118" s="73"/>
      <c r="B118" s="72"/>
      <c r="C118" s="72"/>
      <c r="D118" s="72"/>
      <c r="E118" s="72"/>
      <c r="F118" s="72"/>
      <c r="G118" s="72"/>
      <c r="H118" s="72"/>
      <c r="I118" s="72"/>
      <c r="J118" s="73"/>
      <c r="K118" s="72"/>
      <c r="L118" s="72"/>
      <c r="M118" s="72"/>
      <c r="N118" s="72"/>
      <c r="O118" s="72"/>
      <c r="P118" s="72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</row>
    <row r="119" spans="1:74">
      <c r="A119" s="73"/>
      <c r="B119" s="72"/>
      <c r="C119" s="72"/>
      <c r="D119" s="72"/>
      <c r="E119" s="72"/>
      <c r="F119" s="72"/>
      <c r="G119" s="72"/>
      <c r="H119" s="72"/>
      <c r="I119" s="72"/>
      <c r="J119" s="73"/>
      <c r="K119" s="72"/>
      <c r="L119" s="72"/>
      <c r="M119" s="72"/>
      <c r="N119" s="72"/>
      <c r="O119" s="72"/>
      <c r="P119" s="72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</row>
    <row r="120" spans="1:74">
      <c r="A120" s="73"/>
      <c r="B120" s="72"/>
      <c r="C120" s="72"/>
      <c r="D120" s="72"/>
      <c r="E120" s="72"/>
      <c r="F120" s="72"/>
      <c r="G120" s="72"/>
      <c r="H120" s="72"/>
      <c r="I120" s="72"/>
      <c r="J120" s="73"/>
      <c r="K120" s="72"/>
      <c r="L120" s="72"/>
      <c r="M120" s="72"/>
      <c r="N120" s="72"/>
      <c r="O120" s="72"/>
      <c r="P120" s="72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</row>
    <row r="121" spans="1:74">
      <c r="A121" s="73"/>
      <c r="B121" s="72"/>
      <c r="C121" s="72"/>
      <c r="D121" s="72"/>
      <c r="E121" s="72"/>
      <c r="F121" s="72"/>
      <c r="G121" s="72"/>
      <c r="H121" s="72"/>
      <c r="I121" s="72"/>
      <c r="J121" s="73"/>
      <c r="K121" s="72"/>
      <c r="L121" s="72"/>
      <c r="M121" s="72"/>
      <c r="N121" s="72"/>
      <c r="O121" s="72"/>
      <c r="P121" s="72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</row>
    <row r="122" spans="1:74">
      <c r="A122" s="73"/>
      <c r="B122" s="72"/>
      <c r="C122" s="72"/>
      <c r="D122" s="72"/>
      <c r="E122" s="72"/>
      <c r="F122" s="72"/>
      <c r="G122" s="72"/>
      <c r="H122" s="72"/>
      <c r="I122" s="72"/>
      <c r="J122" s="73"/>
      <c r="K122" s="72"/>
      <c r="L122" s="72"/>
      <c r="M122" s="72"/>
      <c r="N122" s="72"/>
      <c r="O122" s="72"/>
      <c r="P122" s="72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</row>
    <row r="123" spans="1:74">
      <c r="A123" s="73"/>
      <c r="B123" s="72"/>
      <c r="C123" s="72"/>
      <c r="D123" s="72"/>
      <c r="E123" s="72"/>
      <c r="F123" s="72"/>
      <c r="G123" s="72"/>
      <c r="H123" s="72"/>
      <c r="I123" s="72"/>
      <c r="J123" s="73"/>
      <c r="K123" s="72"/>
      <c r="L123" s="72"/>
      <c r="M123" s="72"/>
      <c r="N123" s="72"/>
      <c r="O123" s="72"/>
      <c r="P123" s="72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</row>
    <row r="124" spans="1:74">
      <c r="A124" s="73"/>
      <c r="B124" s="72"/>
      <c r="C124" s="72"/>
      <c r="D124" s="72"/>
      <c r="E124" s="72"/>
      <c r="F124" s="72"/>
      <c r="G124" s="72"/>
      <c r="H124" s="72"/>
      <c r="I124" s="72"/>
      <c r="J124" s="73"/>
      <c r="K124" s="72"/>
      <c r="L124" s="72"/>
      <c r="M124" s="72"/>
      <c r="N124" s="72"/>
      <c r="O124" s="72"/>
      <c r="P124" s="72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</row>
    <row r="125" spans="1:74">
      <c r="A125" s="73"/>
      <c r="B125" s="72"/>
      <c r="C125" s="72"/>
      <c r="D125" s="72"/>
      <c r="E125" s="72"/>
      <c r="F125" s="72"/>
      <c r="G125" s="72"/>
      <c r="H125" s="72"/>
      <c r="I125" s="72"/>
      <c r="J125" s="73"/>
      <c r="K125" s="72"/>
      <c r="L125" s="72"/>
      <c r="M125" s="72"/>
      <c r="N125" s="72"/>
      <c r="O125" s="72"/>
      <c r="P125" s="72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</row>
    <row r="126" spans="1:74">
      <c r="A126" s="73"/>
      <c r="B126" s="72"/>
      <c r="C126" s="72"/>
      <c r="D126" s="72"/>
      <c r="E126" s="72"/>
      <c r="F126" s="72"/>
      <c r="G126" s="72"/>
      <c r="H126" s="72"/>
      <c r="I126" s="72"/>
      <c r="J126" s="73"/>
      <c r="K126" s="72"/>
      <c r="L126" s="72"/>
      <c r="M126" s="72"/>
      <c r="N126" s="72"/>
      <c r="O126" s="72"/>
      <c r="P126" s="72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</row>
    <row r="127" spans="1:74">
      <c r="A127" s="73"/>
      <c r="B127" s="72"/>
      <c r="C127" s="72"/>
      <c r="D127" s="72"/>
      <c r="E127" s="72"/>
      <c r="F127" s="72"/>
      <c r="G127" s="72"/>
      <c r="H127" s="72"/>
      <c r="I127" s="72"/>
      <c r="J127" s="73"/>
      <c r="K127" s="72"/>
      <c r="L127" s="72"/>
      <c r="M127" s="72"/>
      <c r="N127" s="72"/>
      <c r="O127" s="72"/>
      <c r="P127" s="72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</row>
    <row r="128" spans="1:74">
      <c r="A128" s="73"/>
      <c r="B128" s="72"/>
      <c r="C128" s="72"/>
      <c r="D128" s="72"/>
      <c r="E128" s="72"/>
      <c r="F128" s="72"/>
      <c r="G128" s="72"/>
      <c r="H128" s="72"/>
      <c r="I128" s="72"/>
      <c r="J128" s="73"/>
      <c r="K128" s="72"/>
      <c r="L128" s="72"/>
      <c r="M128" s="72"/>
      <c r="N128" s="72"/>
      <c r="O128" s="72"/>
      <c r="P128" s="72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</row>
    <row r="129" spans="1:74">
      <c r="A129" s="73"/>
      <c r="B129" s="72"/>
      <c r="C129" s="72"/>
      <c r="D129" s="72"/>
      <c r="E129" s="72"/>
      <c r="F129" s="72"/>
      <c r="G129" s="72"/>
      <c r="H129" s="72"/>
      <c r="I129" s="72"/>
      <c r="J129" s="73"/>
      <c r="K129" s="72"/>
      <c r="L129" s="72"/>
      <c r="M129" s="72"/>
      <c r="N129" s="72"/>
      <c r="O129" s="72"/>
      <c r="P129" s="72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</row>
    <row r="130" spans="1:74">
      <c r="A130" s="73"/>
      <c r="B130" s="72"/>
      <c r="C130" s="72"/>
      <c r="D130" s="72"/>
      <c r="E130" s="72"/>
      <c r="F130" s="72"/>
      <c r="G130" s="72"/>
      <c r="H130" s="72"/>
      <c r="I130" s="72"/>
      <c r="J130" s="73"/>
      <c r="K130" s="72"/>
      <c r="L130" s="72"/>
      <c r="M130" s="72"/>
      <c r="N130" s="72"/>
      <c r="O130" s="72"/>
      <c r="P130" s="72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</row>
    <row r="131" spans="1:74">
      <c r="A131" s="73"/>
      <c r="B131" s="72"/>
      <c r="C131" s="72"/>
      <c r="D131" s="72"/>
      <c r="E131" s="72"/>
      <c r="F131" s="72"/>
      <c r="G131" s="72"/>
      <c r="H131" s="72"/>
      <c r="I131" s="72"/>
      <c r="J131" s="73"/>
      <c r="K131" s="72"/>
      <c r="L131" s="72"/>
      <c r="M131" s="72"/>
      <c r="N131" s="72"/>
      <c r="O131" s="72"/>
      <c r="P131" s="72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</row>
    <row r="132" spans="1:74" s="2" customFormat="1">
      <c r="A132" s="73"/>
      <c r="B132" s="72"/>
      <c r="C132" s="72"/>
      <c r="D132" s="72"/>
      <c r="E132" s="72"/>
      <c r="F132" s="72"/>
      <c r="G132" s="72"/>
      <c r="H132" s="72"/>
      <c r="I132" s="72"/>
      <c r="J132" s="73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</row>
    <row r="133" spans="1:74" s="2" customFormat="1">
      <c r="A133" s="73"/>
      <c r="B133" s="72"/>
      <c r="C133" s="72"/>
      <c r="D133" s="72"/>
      <c r="E133" s="72"/>
      <c r="F133" s="72"/>
      <c r="G133" s="72"/>
      <c r="H133" s="72"/>
      <c r="I133" s="72"/>
      <c r="J133" s="73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</row>
    <row r="134" spans="1:74" s="2" customFormat="1">
      <c r="A134" s="73"/>
      <c r="B134" s="72"/>
      <c r="C134" s="72"/>
      <c r="D134" s="72"/>
      <c r="E134" s="72"/>
      <c r="F134" s="72"/>
      <c r="G134" s="72"/>
      <c r="H134" s="72"/>
      <c r="I134" s="72"/>
      <c r="J134" s="73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</row>
    <row r="135" spans="1:74" s="2" customFormat="1">
      <c r="A135" s="73"/>
      <c r="B135" s="72"/>
      <c r="C135" s="72"/>
      <c r="D135" s="72"/>
      <c r="E135" s="72"/>
      <c r="F135" s="72"/>
      <c r="G135" s="72"/>
      <c r="H135" s="72"/>
      <c r="I135" s="72"/>
      <c r="J135" s="73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</row>
    <row r="136" spans="1:74" s="2" customFormat="1">
      <c r="A136" s="73"/>
      <c r="B136" s="72"/>
      <c r="C136" s="72"/>
      <c r="D136" s="72"/>
      <c r="E136" s="72"/>
      <c r="F136" s="72"/>
      <c r="G136" s="72"/>
      <c r="H136" s="72"/>
      <c r="I136" s="72"/>
      <c r="J136" s="73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</row>
    <row r="137" spans="1:74" s="2" customFormat="1">
      <c r="A137" s="73"/>
      <c r="B137" s="72"/>
      <c r="C137" s="72"/>
      <c r="D137" s="72"/>
      <c r="E137" s="72"/>
      <c r="F137" s="72"/>
      <c r="G137" s="72"/>
      <c r="H137" s="72"/>
      <c r="I137" s="72"/>
      <c r="J137" s="73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</row>
    <row r="138" spans="1:74" s="2" customFormat="1">
      <c r="A138" s="73"/>
      <c r="B138" s="72"/>
      <c r="C138" s="72"/>
      <c r="D138" s="72"/>
      <c r="E138" s="72"/>
      <c r="F138" s="72"/>
      <c r="G138" s="72"/>
      <c r="H138" s="72"/>
      <c r="I138" s="72"/>
      <c r="J138" s="73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</row>
    <row r="139" spans="1:74" s="2" customFormat="1">
      <c r="A139" s="73"/>
      <c r="B139" s="72"/>
      <c r="C139" s="72"/>
      <c r="D139" s="72"/>
      <c r="E139" s="72"/>
      <c r="F139" s="72"/>
      <c r="G139" s="72"/>
      <c r="H139" s="72"/>
      <c r="I139" s="72"/>
      <c r="J139" s="73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</row>
    <row r="140" spans="1:74" s="2" customFormat="1">
      <c r="A140" s="73"/>
      <c r="B140" s="72"/>
      <c r="C140" s="72"/>
      <c r="D140" s="72"/>
      <c r="E140" s="72"/>
      <c r="F140" s="72"/>
      <c r="G140" s="72"/>
      <c r="H140" s="72"/>
      <c r="I140" s="72"/>
      <c r="J140" s="73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</row>
    <row r="141" spans="1:74" s="2" customFormat="1">
      <c r="A141" s="73"/>
      <c r="B141" s="72"/>
      <c r="C141" s="72"/>
      <c r="D141" s="72"/>
      <c r="E141" s="72"/>
      <c r="F141" s="72"/>
      <c r="G141" s="72"/>
      <c r="H141" s="72"/>
      <c r="I141" s="72"/>
      <c r="J141" s="73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</row>
    <row r="142" spans="1:74" s="2" customFormat="1">
      <c r="A142" s="73"/>
      <c r="B142" s="72"/>
      <c r="C142" s="72"/>
      <c r="D142" s="72"/>
      <c r="E142" s="72"/>
      <c r="F142" s="72"/>
      <c r="G142" s="72"/>
      <c r="H142" s="72"/>
      <c r="I142" s="72"/>
      <c r="J142" s="73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</row>
    <row r="143" spans="1:74" s="2" customFormat="1">
      <c r="A143" s="73"/>
      <c r="B143" s="72"/>
      <c r="C143" s="72"/>
      <c r="D143" s="72"/>
      <c r="E143" s="72"/>
      <c r="F143" s="72"/>
      <c r="G143" s="72"/>
      <c r="H143" s="72"/>
      <c r="I143" s="72"/>
      <c r="J143" s="73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</row>
    <row r="144" spans="1:74" s="2" customFormat="1">
      <c r="A144" s="73"/>
      <c r="B144" s="72"/>
      <c r="C144" s="72"/>
      <c r="D144" s="72"/>
      <c r="E144" s="72"/>
      <c r="F144" s="72"/>
      <c r="G144" s="72"/>
      <c r="H144" s="72"/>
      <c r="I144" s="72"/>
      <c r="J144" s="73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</row>
    <row r="145" spans="1:74" s="2" customFormat="1">
      <c r="A145" s="73"/>
      <c r="B145" s="72"/>
      <c r="C145" s="72"/>
      <c r="D145" s="72"/>
      <c r="E145" s="72"/>
      <c r="F145" s="72"/>
      <c r="G145" s="72"/>
      <c r="H145" s="72"/>
      <c r="I145" s="72"/>
      <c r="J145" s="73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</row>
    <row r="146" spans="1:74" s="2" customFormat="1">
      <c r="A146" s="73"/>
      <c r="B146" s="72"/>
      <c r="C146" s="72"/>
      <c r="D146" s="72"/>
      <c r="E146" s="72"/>
      <c r="F146" s="72"/>
      <c r="G146" s="72"/>
      <c r="H146" s="72"/>
      <c r="I146" s="72"/>
      <c r="J146" s="73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</row>
    <row r="147" spans="1:74" s="2" customFormat="1">
      <c r="A147" s="73"/>
      <c r="B147" s="72"/>
      <c r="C147" s="72"/>
      <c r="D147" s="72"/>
      <c r="E147" s="72"/>
      <c r="F147" s="72"/>
      <c r="G147" s="72"/>
      <c r="H147" s="72"/>
      <c r="I147" s="72"/>
      <c r="J147" s="73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</row>
    <row r="148" spans="1:74" s="2" customFormat="1">
      <c r="A148" s="73"/>
      <c r="B148" s="72"/>
      <c r="C148" s="72"/>
      <c r="D148" s="72"/>
      <c r="E148" s="72"/>
      <c r="F148" s="72"/>
      <c r="G148" s="72"/>
      <c r="H148" s="72"/>
      <c r="I148" s="72"/>
      <c r="J148" s="73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</row>
    <row r="149" spans="1:74" s="2" customFormat="1">
      <c r="A149" s="73"/>
      <c r="B149" s="72"/>
      <c r="C149" s="72"/>
      <c r="D149" s="72"/>
      <c r="E149" s="72"/>
      <c r="F149" s="72"/>
      <c r="G149" s="72"/>
      <c r="H149" s="72"/>
      <c r="I149" s="72"/>
      <c r="J149" s="73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</row>
    <row r="150" spans="1:74" s="2" customFormat="1">
      <c r="A150" s="73"/>
      <c r="B150" s="72"/>
      <c r="C150" s="72"/>
      <c r="D150" s="72"/>
      <c r="E150" s="72"/>
      <c r="F150" s="72"/>
      <c r="G150" s="72"/>
      <c r="H150" s="72"/>
      <c r="I150" s="72"/>
      <c r="J150" s="73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</row>
    <row r="151" spans="1:74" s="2" customFormat="1">
      <c r="A151" s="73"/>
      <c r="B151" s="72"/>
      <c r="C151" s="72"/>
      <c r="D151" s="72"/>
      <c r="E151" s="72"/>
      <c r="F151" s="72"/>
      <c r="G151" s="72"/>
      <c r="H151" s="72"/>
      <c r="I151" s="72"/>
      <c r="J151" s="73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</row>
    <row r="152" spans="1:74" s="2" customFormat="1">
      <c r="A152" s="73"/>
      <c r="B152" s="72"/>
      <c r="C152" s="72"/>
      <c r="D152" s="72"/>
      <c r="E152" s="72"/>
      <c r="F152" s="72"/>
      <c r="G152" s="72"/>
      <c r="H152" s="72"/>
      <c r="I152" s="72"/>
      <c r="J152" s="73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</row>
    <row r="153" spans="1:74" s="2" customFormat="1">
      <c r="A153" s="73"/>
      <c r="B153" s="72"/>
      <c r="C153" s="72"/>
      <c r="D153" s="72"/>
      <c r="E153" s="72"/>
      <c r="F153" s="72"/>
      <c r="G153" s="72"/>
      <c r="H153" s="72"/>
      <c r="I153" s="72"/>
      <c r="J153" s="73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</row>
    <row r="154" spans="1:74" s="2" customFormat="1">
      <c r="A154" s="73"/>
      <c r="B154" s="72"/>
      <c r="C154" s="72"/>
      <c r="D154" s="72"/>
      <c r="E154" s="72"/>
      <c r="F154" s="72"/>
      <c r="G154" s="72"/>
      <c r="H154" s="72"/>
      <c r="I154" s="72"/>
      <c r="J154" s="73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</row>
    <row r="155" spans="1:74" s="2" customFormat="1">
      <c r="A155" s="73"/>
      <c r="B155" s="72"/>
      <c r="C155" s="72"/>
      <c r="D155" s="72"/>
      <c r="E155" s="72"/>
      <c r="F155" s="72"/>
      <c r="G155" s="72"/>
      <c r="H155" s="72"/>
      <c r="I155" s="72"/>
      <c r="J155" s="73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</row>
    <row r="156" spans="1:74" s="2" customFormat="1">
      <c r="A156" s="73"/>
      <c r="B156" s="72"/>
      <c r="C156" s="72"/>
      <c r="D156" s="72"/>
      <c r="E156" s="72"/>
      <c r="F156" s="72"/>
      <c r="G156" s="72"/>
      <c r="H156" s="72"/>
      <c r="I156" s="72"/>
      <c r="J156" s="73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</row>
    <row r="157" spans="1:74" s="2" customFormat="1">
      <c r="A157" s="73"/>
      <c r="B157" s="72"/>
      <c r="C157" s="72"/>
      <c r="D157" s="72"/>
      <c r="E157" s="72"/>
      <c r="F157" s="72"/>
      <c r="G157" s="72"/>
      <c r="H157" s="72"/>
      <c r="I157" s="72"/>
      <c r="J157" s="73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</row>
    <row r="158" spans="1:74" s="2" customFormat="1">
      <c r="A158" s="73"/>
      <c r="B158" s="72"/>
      <c r="C158" s="72"/>
      <c r="D158" s="72"/>
      <c r="E158" s="72"/>
      <c r="F158" s="72"/>
      <c r="G158" s="72"/>
      <c r="H158" s="72"/>
      <c r="I158" s="72"/>
      <c r="J158" s="73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</row>
    <row r="159" spans="1:74" s="2" customFormat="1">
      <c r="A159" s="73"/>
      <c r="B159" s="72"/>
      <c r="C159" s="72"/>
      <c r="D159" s="72"/>
      <c r="E159" s="72"/>
      <c r="F159" s="72"/>
      <c r="G159" s="72"/>
      <c r="H159" s="72"/>
      <c r="I159" s="72"/>
      <c r="J159" s="73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</row>
    <row r="160" spans="1:74" s="2" customFormat="1">
      <c r="A160" s="73"/>
      <c r="B160" s="72"/>
      <c r="C160" s="72"/>
      <c r="D160" s="72"/>
      <c r="E160" s="72"/>
      <c r="F160" s="72"/>
      <c r="G160" s="72"/>
      <c r="H160" s="72"/>
      <c r="I160" s="72"/>
      <c r="J160" s="73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</row>
    <row r="161" spans="1:74" s="2" customFormat="1">
      <c r="A161" s="73"/>
      <c r="B161" s="72"/>
      <c r="C161" s="72"/>
      <c r="D161" s="72"/>
      <c r="E161" s="72"/>
      <c r="F161" s="72"/>
      <c r="G161" s="72"/>
      <c r="H161" s="72"/>
      <c r="I161" s="72"/>
      <c r="J161" s="73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</row>
    <row r="162" spans="1:74" s="2" customFormat="1">
      <c r="A162" s="73"/>
      <c r="B162" s="72"/>
      <c r="C162" s="72"/>
      <c r="D162" s="72"/>
      <c r="E162" s="72"/>
      <c r="F162" s="72"/>
      <c r="G162" s="72"/>
      <c r="H162" s="72"/>
      <c r="I162" s="72"/>
      <c r="J162" s="73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</row>
    <row r="163" spans="1:74" s="2" customFormat="1">
      <c r="A163" s="73"/>
      <c r="B163" s="72"/>
      <c r="C163" s="72"/>
      <c r="D163" s="72"/>
      <c r="E163" s="72"/>
      <c r="F163" s="72"/>
      <c r="G163" s="72"/>
      <c r="H163" s="72"/>
      <c r="I163" s="72"/>
      <c r="J163" s="73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</row>
    <row r="164" spans="1:74" s="2" customFormat="1">
      <c r="A164" s="73"/>
      <c r="B164" s="72"/>
      <c r="C164" s="72"/>
      <c r="D164" s="72"/>
      <c r="E164" s="72"/>
      <c r="F164" s="72"/>
      <c r="G164" s="72"/>
      <c r="H164" s="72"/>
      <c r="I164" s="72"/>
      <c r="J164" s="73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</row>
    <row r="165" spans="1:74" s="2" customFormat="1">
      <c r="A165" s="73"/>
      <c r="B165" s="72"/>
      <c r="C165" s="72"/>
      <c r="D165" s="72"/>
      <c r="E165" s="72"/>
      <c r="F165" s="72"/>
      <c r="G165" s="72"/>
      <c r="H165" s="72"/>
      <c r="I165" s="72"/>
      <c r="J165" s="73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</row>
    <row r="166" spans="1:74" s="2" customFormat="1">
      <c r="A166" s="73"/>
      <c r="B166" s="72"/>
      <c r="C166" s="72"/>
      <c r="D166" s="72"/>
      <c r="E166" s="72"/>
      <c r="F166" s="72"/>
      <c r="G166" s="72"/>
      <c r="H166" s="72"/>
      <c r="I166" s="72"/>
      <c r="J166" s="73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</row>
    <row r="167" spans="1:74" s="2" customFormat="1">
      <c r="A167" s="73"/>
      <c r="B167" s="72"/>
      <c r="C167" s="72"/>
      <c r="D167" s="72"/>
      <c r="E167" s="72"/>
      <c r="F167" s="72"/>
      <c r="G167" s="72"/>
      <c r="H167" s="72"/>
      <c r="I167" s="72"/>
      <c r="J167" s="73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</row>
    <row r="168" spans="1:74" s="2" customFormat="1">
      <c r="A168" s="73"/>
      <c r="B168" s="72"/>
      <c r="C168" s="72"/>
      <c r="D168" s="72"/>
      <c r="E168" s="72"/>
      <c r="F168" s="72"/>
      <c r="G168" s="72"/>
      <c r="H168" s="72"/>
      <c r="I168" s="72"/>
      <c r="J168" s="73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</row>
    <row r="169" spans="1:74" s="2" customFormat="1">
      <c r="A169" s="73"/>
      <c r="B169" s="72"/>
      <c r="C169" s="72"/>
      <c r="D169" s="72"/>
      <c r="E169" s="72"/>
      <c r="F169" s="72"/>
      <c r="G169" s="72"/>
      <c r="H169" s="72"/>
      <c r="I169" s="72"/>
      <c r="J169" s="73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</row>
    <row r="170" spans="1:74" s="2" customFormat="1">
      <c r="A170" s="73"/>
      <c r="B170" s="72"/>
      <c r="C170" s="72"/>
      <c r="D170" s="72"/>
      <c r="E170" s="72"/>
      <c r="F170" s="72"/>
      <c r="G170" s="72"/>
      <c r="H170" s="72"/>
      <c r="I170" s="72"/>
      <c r="J170" s="73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</row>
    <row r="171" spans="1:74" s="2" customFormat="1">
      <c r="A171" s="73"/>
      <c r="B171" s="72"/>
      <c r="C171" s="72"/>
      <c r="D171" s="72"/>
      <c r="E171" s="72"/>
      <c r="F171" s="72"/>
      <c r="G171" s="72"/>
      <c r="H171" s="72"/>
      <c r="I171" s="72"/>
      <c r="J171" s="73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</row>
    <row r="172" spans="1:74" s="2" customFormat="1">
      <c r="A172" s="73"/>
      <c r="B172" s="72"/>
      <c r="C172" s="72"/>
      <c r="D172" s="72"/>
      <c r="E172" s="72"/>
      <c r="F172" s="72"/>
      <c r="G172" s="72"/>
      <c r="H172" s="72"/>
      <c r="I172" s="72"/>
      <c r="J172" s="73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</row>
    <row r="173" spans="1:74" s="2" customFormat="1">
      <c r="A173" s="73"/>
      <c r="B173" s="72"/>
      <c r="C173" s="72"/>
      <c r="D173" s="72"/>
      <c r="E173" s="72"/>
      <c r="F173" s="72"/>
      <c r="G173" s="72"/>
      <c r="H173" s="72"/>
      <c r="I173" s="72"/>
      <c r="J173" s="73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</row>
    <row r="174" spans="1:74" s="2" customFormat="1">
      <c r="A174" s="73"/>
      <c r="B174" s="72"/>
      <c r="C174" s="72"/>
      <c r="D174" s="72"/>
      <c r="E174" s="72"/>
      <c r="F174" s="72"/>
      <c r="G174" s="72"/>
      <c r="H174" s="72"/>
      <c r="I174" s="72"/>
      <c r="J174" s="73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</row>
    <row r="175" spans="1:74" s="2" customFormat="1">
      <c r="A175" s="73"/>
      <c r="B175" s="72"/>
      <c r="C175" s="72"/>
      <c r="D175" s="72"/>
      <c r="E175" s="72"/>
      <c r="F175" s="72"/>
      <c r="G175" s="72"/>
      <c r="H175" s="72"/>
      <c r="I175" s="72"/>
      <c r="J175" s="73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</row>
    <row r="176" spans="1:74" s="2" customFormat="1">
      <c r="A176" s="73"/>
      <c r="B176" s="72"/>
      <c r="C176" s="72"/>
      <c r="D176" s="72"/>
      <c r="E176" s="72"/>
      <c r="F176" s="72"/>
      <c r="G176" s="72"/>
      <c r="H176" s="72"/>
      <c r="I176" s="72"/>
      <c r="J176" s="73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</row>
    <row r="177" spans="1:74" s="2" customFormat="1">
      <c r="A177" s="73"/>
      <c r="B177" s="72"/>
      <c r="C177" s="72"/>
      <c r="D177" s="72"/>
      <c r="E177" s="72"/>
      <c r="F177" s="72"/>
      <c r="G177" s="72"/>
      <c r="H177" s="72"/>
      <c r="I177" s="72"/>
      <c r="J177" s="73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</row>
    <row r="178" spans="1:74" s="2" customFormat="1">
      <c r="A178" s="73"/>
      <c r="B178" s="72"/>
      <c r="C178" s="72"/>
      <c r="D178" s="72"/>
      <c r="E178" s="72"/>
      <c r="F178" s="72"/>
      <c r="G178" s="72"/>
      <c r="H178" s="72"/>
      <c r="I178" s="72"/>
      <c r="J178" s="73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</row>
    <row r="179" spans="1:74" s="2" customFormat="1">
      <c r="A179" s="73"/>
      <c r="B179" s="72"/>
      <c r="C179" s="72"/>
      <c r="D179" s="72"/>
      <c r="E179" s="72"/>
      <c r="F179" s="72"/>
      <c r="G179" s="72"/>
      <c r="H179" s="72"/>
      <c r="I179" s="72"/>
      <c r="J179" s="73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</row>
    <row r="180" spans="1:74" s="2" customFormat="1">
      <c r="A180" s="73"/>
      <c r="B180" s="72"/>
      <c r="C180" s="72"/>
      <c r="D180" s="72"/>
      <c r="E180" s="72"/>
      <c r="F180" s="72"/>
      <c r="G180" s="72"/>
      <c r="H180" s="72"/>
      <c r="I180" s="72"/>
      <c r="J180" s="73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</row>
    <row r="181" spans="1:74" s="2" customFormat="1">
      <c r="A181" s="73"/>
      <c r="B181" s="72"/>
      <c r="C181" s="72"/>
      <c r="D181" s="72"/>
      <c r="E181" s="72"/>
      <c r="F181" s="72"/>
      <c r="G181" s="72"/>
      <c r="H181" s="72"/>
      <c r="I181" s="72"/>
      <c r="J181" s="73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</row>
    <row r="182" spans="1:74" s="2" customFormat="1">
      <c r="A182" s="73"/>
      <c r="B182" s="72"/>
      <c r="C182" s="72"/>
      <c r="D182" s="72"/>
      <c r="E182" s="72"/>
      <c r="F182" s="72"/>
      <c r="G182" s="72"/>
      <c r="H182" s="72"/>
      <c r="I182" s="72"/>
      <c r="J182" s="73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</row>
    <row r="183" spans="1:74" s="2" customFormat="1">
      <c r="A183" s="73"/>
      <c r="B183" s="72"/>
      <c r="C183" s="72"/>
      <c r="D183" s="72"/>
      <c r="E183" s="72"/>
      <c r="F183" s="72"/>
      <c r="G183" s="72"/>
      <c r="H183" s="72"/>
      <c r="I183" s="72"/>
      <c r="J183" s="73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</row>
    <row r="184" spans="1:74" s="2" customFormat="1">
      <c r="A184" s="73"/>
      <c r="B184" s="72"/>
      <c r="C184" s="72"/>
      <c r="D184" s="72"/>
      <c r="E184" s="72"/>
      <c r="F184" s="72"/>
      <c r="G184" s="72"/>
      <c r="H184" s="72"/>
      <c r="I184" s="72"/>
      <c r="J184" s="73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</row>
    <row r="185" spans="1:74" s="2" customFormat="1">
      <c r="A185" s="73"/>
      <c r="B185" s="72"/>
      <c r="C185" s="72"/>
      <c r="D185" s="72"/>
      <c r="E185" s="72"/>
      <c r="F185" s="72"/>
      <c r="G185" s="72"/>
      <c r="H185" s="72"/>
      <c r="I185" s="72"/>
      <c r="J185" s="73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</row>
    <row r="186" spans="1:74" s="2" customFormat="1">
      <c r="A186" s="73"/>
      <c r="B186" s="72"/>
      <c r="C186" s="72"/>
      <c r="D186" s="72"/>
      <c r="E186" s="72"/>
      <c r="F186" s="72"/>
      <c r="G186" s="72"/>
      <c r="H186" s="72"/>
      <c r="I186" s="72"/>
      <c r="J186" s="73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</row>
    <row r="187" spans="1:74" s="2" customFormat="1">
      <c r="A187" s="73"/>
      <c r="B187" s="72"/>
      <c r="C187" s="72"/>
      <c r="D187" s="72"/>
      <c r="E187" s="72"/>
      <c r="F187" s="72"/>
      <c r="G187" s="72"/>
      <c r="H187" s="72"/>
      <c r="I187" s="72"/>
      <c r="J187" s="73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</row>
    <row r="188" spans="1:74" s="2" customFormat="1">
      <c r="A188" s="73"/>
      <c r="B188" s="72"/>
      <c r="C188" s="72"/>
      <c r="D188" s="72"/>
      <c r="E188" s="72"/>
      <c r="F188" s="72"/>
      <c r="G188" s="72"/>
      <c r="H188" s="72"/>
      <c r="I188" s="72"/>
      <c r="J188" s="73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</row>
    <row r="189" spans="1:74" s="2" customFormat="1">
      <c r="A189" s="73"/>
      <c r="B189" s="72"/>
      <c r="C189" s="72"/>
      <c r="D189" s="72"/>
      <c r="E189" s="72"/>
      <c r="F189" s="72"/>
      <c r="G189" s="72"/>
      <c r="H189" s="72"/>
      <c r="I189" s="72"/>
      <c r="J189" s="73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</row>
    <row r="190" spans="1:74" s="2" customFormat="1">
      <c r="A190" s="73"/>
      <c r="B190" s="72"/>
      <c r="C190" s="72"/>
      <c r="D190" s="72"/>
      <c r="E190" s="72"/>
      <c r="F190" s="72"/>
      <c r="G190" s="72"/>
      <c r="H190" s="72"/>
      <c r="I190" s="72"/>
      <c r="J190" s="73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</row>
    <row r="191" spans="1:74" s="2" customFormat="1">
      <c r="A191" s="73"/>
      <c r="B191" s="72"/>
      <c r="C191" s="72"/>
      <c r="D191" s="72"/>
      <c r="E191" s="72"/>
      <c r="F191" s="72"/>
      <c r="G191" s="72"/>
      <c r="H191" s="72"/>
      <c r="I191" s="72"/>
      <c r="J191" s="73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</row>
    <row r="192" spans="1:74" s="2" customFormat="1">
      <c r="A192" s="73"/>
      <c r="B192" s="72"/>
      <c r="C192" s="72"/>
      <c r="D192" s="72"/>
      <c r="E192" s="72"/>
      <c r="F192" s="72"/>
      <c r="G192" s="72"/>
      <c r="H192" s="72"/>
      <c r="I192" s="72"/>
      <c r="J192" s="73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</row>
    <row r="193" spans="1:74" s="2" customFormat="1">
      <c r="A193" s="73"/>
      <c r="B193" s="72"/>
      <c r="C193" s="72"/>
      <c r="D193" s="72"/>
      <c r="E193" s="72"/>
      <c r="F193" s="72"/>
      <c r="G193" s="72"/>
      <c r="H193" s="72"/>
      <c r="I193" s="72"/>
      <c r="J193" s="73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</row>
    <row r="194" spans="1:74" s="2" customFormat="1">
      <c r="A194" s="73"/>
      <c r="B194" s="72"/>
      <c r="C194" s="72"/>
      <c r="D194" s="72"/>
      <c r="E194" s="72"/>
      <c r="F194" s="72"/>
      <c r="G194" s="72"/>
      <c r="H194" s="72"/>
      <c r="I194" s="72"/>
      <c r="J194" s="73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</row>
    <row r="195" spans="1:74" s="2" customFormat="1">
      <c r="A195" s="73"/>
      <c r="B195" s="72"/>
      <c r="C195" s="72"/>
      <c r="D195" s="72"/>
      <c r="E195" s="72"/>
      <c r="F195" s="72"/>
      <c r="G195" s="72"/>
      <c r="H195" s="72"/>
      <c r="I195" s="72"/>
      <c r="J195" s="73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</row>
    <row r="196" spans="1:74" s="2" customFormat="1">
      <c r="A196" s="73"/>
      <c r="B196" s="72"/>
      <c r="C196" s="72"/>
      <c r="D196" s="72"/>
      <c r="E196" s="72"/>
      <c r="F196" s="72"/>
      <c r="G196" s="72"/>
      <c r="H196" s="72"/>
      <c r="I196" s="72"/>
      <c r="J196" s="73"/>
      <c r="K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</row>
    <row r="197" spans="1:74" s="2" customFormat="1">
      <c r="A197" s="4"/>
      <c r="J197" s="4"/>
      <c r="P197" s="72"/>
    </row>
    <row r="198" spans="1:74" s="2" customFormat="1">
      <c r="A198" s="4"/>
      <c r="J198" s="4"/>
      <c r="P198" s="72"/>
    </row>
    <row r="199" spans="1:74" s="2" customFormat="1">
      <c r="A199" s="4"/>
      <c r="J199" s="4"/>
      <c r="P199" s="72"/>
    </row>
    <row r="200" spans="1:74" s="2" customFormat="1">
      <c r="A200" s="4"/>
      <c r="J200" s="4"/>
      <c r="P200" s="72"/>
    </row>
    <row r="201" spans="1:74" s="2" customFormat="1">
      <c r="A201" s="4"/>
      <c r="J201" s="4"/>
      <c r="P201" s="72"/>
    </row>
    <row r="202" spans="1:74" s="2" customFormat="1">
      <c r="A202" s="4"/>
      <c r="J202" s="4"/>
      <c r="P202" s="72"/>
    </row>
    <row r="203" spans="1:74" s="2" customFormat="1">
      <c r="A203" s="4"/>
      <c r="J203" s="4"/>
      <c r="P203" s="72"/>
    </row>
    <row r="204" spans="1:74" s="2" customFormat="1">
      <c r="A204" s="4"/>
      <c r="J204" s="4"/>
      <c r="P204" s="72"/>
    </row>
    <row r="205" spans="1:74" s="2" customFormat="1">
      <c r="A205" s="4"/>
      <c r="J205" s="4"/>
      <c r="P205" s="72"/>
    </row>
    <row r="206" spans="1:74" s="2" customFormat="1">
      <c r="A206" s="4"/>
      <c r="J206" s="4"/>
      <c r="P206" s="72"/>
    </row>
    <row r="207" spans="1:74" s="2" customFormat="1">
      <c r="A207" s="4"/>
      <c r="J207" s="4"/>
      <c r="P207" s="72"/>
    </row>
    <row r="208" spans="1:74" s="2" customFormat="1">
      <c r="A208" s="4"/>
      <c r="J208" s="4"/>
      <c r="P208" s="72"/>
    </row>
    <row r="209" spans="1:16" s="2" customFormat="1">
      <c r="A209" s="4"/>
      <c r="J209" s="4"/>
      <c r="P209" s="72"/>
    </row>
    <row r="210" spans="1:16" s="2" customFormat="1">
      <c r="A210" s="4"/>
      <c r="J210" s="4"/>
      <c r="P210" s="72"/>
    </row>
    <row r="211" spans="1:16" s="2" customFormat="1">
      <c r="A211" s="4"/>
      <c r="J211" s="4"/>
      <c r="P211" s="72"/>
    </row>
    <row r="212" spans="1:16" s="2" customFormat="1">
      <c r="A212" s="4"/>
      <c r="J212" s="4"/>
      <c r="P212" s="72"/>
    </row>
    <row r="213" spans="1:16" s="2" customFormat="1">
      <c r="A213" s="4"/>
      <c r="J213" s="4"/>
      <c r="P213" s="72"/>
    </row>
    <row r="214" spans="1:16" s="2" customFormat="1">
      <c r="A214" s="4"/>
      <c r="J214" s="4"/>
      <c r="P214" s="72"/>
    </row>
    <row r="215" spans="1:16" s="2" customFormat="1">
      <c r="A215" s="4"/>
      <c r="J215" s="4"/>
      <c r="P215" s="72"/>
    </row>
    <row r="216" spans="1:16" s="2" customFormat="1">
      <c r="A216" s="4"/>
      <c r="J216" s="4"/>
      <c r="P216" s="72"/>
    </row>
    <row r="217" spans="1:16" s="2" customFormat="1">
      <c r="A217" s="4"/>
      <c r="J217" s="4"/>
      <c r="P217" s="72"/>
    </row>
    <row r="218" spans="1:16" s="2" customFormat="1">
      <c r="A218" s="4"/>
      <c r="J218" s="4"/>
      <c r="P218" s="72"/>
    </row>
    <row r="219" spans="1:16" s="2" customFormat="1">
      <c r="A219" s="4"/>
      <c r="J219" s="4"/>
      <c r="P219" s="72"/>
    </row>
    <row r="220" spans="1:16" s="2" customFormat="1">
      <c r="A220" s="4"/>
      <c r="J220" s="4"/>
      <c r="P220" s="72"/>
    </row>
    <row r="221" spans="1:16" s="2" customFormat="1">
      <c r="A221" s="4"/>
      <c r="J221" s="4"/>
      <c r="P221" s="72"/>
    </row>
    <row r="222" spans="1:16" s="2" customFormat="1">
      <c r="A222" s="4"/>
      <c r="J222" s="4"/>
      <c r="P222" s="72"/>
    </row>
    <row r="223" spans="1:16" s="2" customFormat="1">
      <c r="A223" s="4"/>
      <c r="J223" s="4"/>
      <c r="P223" s="72"/>
    </row>
    <row r="224" spans="1:16" s="2" customFormat="1">
      <c r="A224" s="4"/>
      <c r="J224" s="4"/>
      <c r="P224" s="72"/>
    </row>
    <row r="225" spans="1:16" s="2" customFormat="1">
      <c r="A225" s="4"/>
      <c r="J225" s="4"/>
      <c r="P225" s="72"/>
    </row>
    <row r="226" spans="1:16" s="2" customFormat="1">
      <c r="A226" s="4"/>
      <c r="J226" s="4"/>
      <c r="P226" s="72"/>
    </row>
    <row r="227" spans="1:16" s="2" customFormat="1">
      <c r="A227" s="4"/>
      <c r="J227" s="4"/>
      <c r="P227" s="72"/>
    </row>
    <row r="228" spans="1:16" s="2" customFormat="1">
      <c r="A228" s="4"/>
      <c r="J228" s="4"/>
      <c r="P228" s="72"/>
    </row>
    <row r="229" spans="1:16" s="2" customFormat="1">
      <c r="A229" s="4"/>
      <c r="J229" s="4"/>
      <c r="P229" s="72"/>
    </row>
    <row r="230" spans="1:16" s="2" customFormat="1">
      <c r="A230" s="4"/>
      <c r="J230" s="4"/>
      <c r="P230" s="72"/>
    </row>
    <row r="231" spans="1:16" s="2" customFormat="1">
      <c r="A231" s="4"/>
      <c r="J231" s="4"/>
      <c r="P231" s="72"/>
    </row>
    <row r="232" spans="1:16" s="2" customFormat="1">
      <c r="A232" s="4"/>
      <c r="J232" s="4"/>
      <c r="P232" s="72"/>
    </row>
    <row r="233" spans="1:16" s="2" customFormat="1">
      <c r="A233" s="4"/>
      <c r="J233" s="4"/>
      <c r="P233" s="72"/>
    </row>
    <row r="234" spans="1:16" s="2" customFormat="1">
      <c r="A234" s="4"/>
      <c r="J234" s="4"/>
      <c r="P234" s="72"/>
    </row>
    <row r="235" spans="1:16" s="2" customFormat="1">
      <c r="A235" s="4"/>
      <c r="J235" s="4"/>
      <c r="P235" s="72"/>
    </row>
    <row r="236" spans="1:16" s="2" customFormat="1">
      <c r="A236" s="4"/>
      <c r="J236" s="4"/>
      <c r="P236" s="72"/>
    </row>
    <row r="237" spans="1:16" s="2" customFormat="1">
      <c r="A237" s="4"/>
      <c r="J237" s="4"/>
      <c r="P237" s="72"/>
    </row>
    <row r="238" spans="1:16" s="2" customFormat="1">
      <c r="A238" s="4"/>
      <c r="J238" s="4"/>
      <c r="P238" s="72"/>
    </row>
    <row r="239" spans="1:16" s="2" customFormat="1">
      <c r="A239" s="4"/>
      <c r="J239" s="4"/>
      <c r="P239" s="72"/>
    </row>
    <row r="240" spans="1:16" s="2" customFormat="1">
      <c r="A240" s="4"/>
      <c r="J240" s="4"/>
      <c r="P240" s="72"/>
    </row>
    <row r="241" spans="1:16" s="2" customFormat="1">
      <c r="A241" s="4"/>
      <c r="J241" s="4"/>
      <c r="P241" s="72"/>
    </row>
    <row r="242" spans="1:16" s="2" customFormat="1">
      <c r="A242" s="4"/>
      <c r="J242" s="4"/>
      <c r="P242" s="72"/>
    </row>
    <row r="243" spans="1:16" s="2" customFormat="1">
      <c r="A243" s="4"/>
      <c r="J243" s="4"/>
      <c r="P243" s="72"/>
    </row>
    <row r="244" spans="1:16" s="2" customFormat="1">
      <c r="A244" s="4"/>
      <c r="J244" s="4"/>
      <c r="P244" s="72"/>
    </row>
    <row r="245" spans="1:16" s="2" customFormat="1">
      <c r="A245" s="4"/>
      <c r="J245" s="4"/>
      <c r="P245" s="72"/>
    </row>
    <row r="246" spans="1:16" s="2" customFormat="1">
      <c r="A246" s="4"/>
      <c r="J246" s="4"/>
      <c r="P246" s="72"/>
    </row>
    <row r="247" spans="1:16" s="2" customFormat="1">
      <c r="A247" s="4"/>
      <c r="J247" s="4"/>
      <c r="P247" s="72"/>
    </row>
    <row r="248" spans="1:16" s="2" customFormat="1">
      <c r="A248" s="4"/>
      <c r="J248" s="4"/>
      <c r="P248" s="72"/>
    </row>
    <row r="249" spans="1:16" s="2" customFormat="1">
      <c r="A249" s="4"/>
      <c r="J249" s="4"/>
      <c r="P249" s="72"/>
    </row>
    <row r="250" spans="1:16" s="2" customFormat="1">
      <c r="A250" s="4"/>
      <c r="J250" s="4"/>
      <c r="P250" s="72"/>
    </row>
    <row r="251" spans="1:16" s="2" customFormat="1">
      <c r="A251" s="4"/>
      <c r="J251" s="4"/>
      <c r="P251" s="72"/>
    </row>
    <row r="252" spans="1:16" s="2" customFormat="1">
      <c r="A252" s="4"/>
      <c r="J252" s="4"/>
      <c r="P252" s="72"/>
    </row>
    <row r="253" spans="1:16" s="2" customFormat="1">
      <c r="A253" s="4"/>
      <c r="J253" s="4"/>
      <c r="P253" s="72"/>
    </row>
    <row r="254" spans="1:16" s="2" customFormat="1">
      <c r="A254" s="4"/>
      <c r="J254" s="4"/>
      <c r="P254" s="72"/>
    </row>
    <row r="255" spans="1:16" s="2" customFormat="1">
      <c r="A255" s="4"/>
      <c r="J255" s="4"/>
      <c r="P255" s="72"/>
    </row>
    <row r="256" spans="1:16" s="2" customFormat="1">
      <c r="A256" s="4"/>
      <c r="J256" s="4"/>
      <c r="P256" s="72"/>
    </row>
    <row r="257" spans="1:16" s="2" customFormat="1">
      <c r="A257" s="4"/>
      <c r="J257" s="4"/>
      <c r="P257" s="72"/>
    </row>
    <row r="258" spans="1:16" s="2" customFormat="1">
      <c r="A258" s="4"/>
      <c r="J258" s="4"/>
      <c r="P258" s="72"/>
    </row>
    <row r="259" spans="1:16" s="2" customFormat="1">
      <c r="A259" s="4"/>
      <c r="J259" s="4"/>
      <c r="P259" s="72"/>
    </row>
    <row r="260" spans="1:16" s="2" customFormat="1">
      <c r="A260" s="4"/>
      <c r="J260" s="4"/>
      <c r="P260" s="72"/>
    </row>
    <row r="261" spans="1:16" s="2" customFormat="1">
      <c r="A261" s="4"/>
      <c r="J261" s="4"/>
      <c r="P261" s="72"/>
    </row>
    <row r="262" spans="1:16" s="2" customFormat="1">
      <c r="A262" s="4"/>
      <c r="J262" s="4"/>
      <c r="P262" s="72"/>
    </row>
    <row r="263" spans="1:16" s="2" customFormat="1">
      <c r="A263" s="4"/>
      <c r="J263" s="4"/>
      <c r="P263" s="72"/>
    </row>
    <row r="264" spans="1:16" s="2" customFormat="1">
      <c r="A264" s="4"/>
      <c r="J264" s="4"/>
      <c r="P264" s="72"/>
    </row>
    <row r="265" spans="1:16" s="2" customFormat="1">
      <c r="A265" s="4"/>
      <c r="J265" s="4"/>
      <c r="P265" s="72"/>
    </row>
    <row r="266" spans="1:16" s="2" customFormat="1">
      <c r="A266" s="4"/>
      <c r="J266" s="4"/>
      <c r="P266" s="72"/>
    </row>
    <row r="267" spans="1:16" s="2" customFormat="1">
      <c r="A267" s="4"/>
      <c r="J267" s="4"/>
      <c r="P267" s="72"/>
    </row>
    <row r="268" spans="1:16" s="2" customFormat="1">
      <c r="A268" s="4"/>
      <c r="J268" s="4"/>
      <c r="P268" s="72"/>
    </row>
    <row r="269" spans="1:16" s="2" customFormat="1">
      <c r="A269" s="4"/>
      <c r="J269" s="4"/>
      <c r="P269" s="72"/>
    </row>
    <row r="270" spans="1:16" s="2" customFormat="1">
      <c r="A270" s="4"/>
      <c r="J270" s="4"/>
      <c r="P270" s="72"/>
    </row>
    <row r="271" spans="1:16" s="2" customFormat="1">
      <c r="A271" s="4"/>
      <c r="J271" s="4"/>
      <c r="P271" s="72"/>
    </row>
    <row r="272" spans="1:16" s="2" customFormat="1">
      <c r="A272" s="4"/>
      <c r="J272" s="4"/>
      <c r="P272" s="72"/>
    </row>
    <row r="273" spans="1:16" s="2" customFormat="1">
      <c r="A273" s="4"/>
      <c r="J273" s="4"/>
      <c r="P273" s="72"/>
    </row>
    <row r="274" spans="1:16" s="2" customFormat="1">
      <c r="A274" s="4"/>
      <c r="J274" s="4"/>
      <c r="P274" s="72"/>
    </row>
    <row r="275" spans="1:16" s="2" customFormat="1">
      <c r="A275" s="4"/>
      <c r="J275" s="4"/>
      <c r="P275" s="72"/>
    </row>
    <row r="276" spans="1:16" s="2" customFormat="1">
      <c r="A276" s="4"/>
      <c r="J276" s="4"/>
      <c r="P276" s="72"/>
    </row>
    <row r="277" spans="1:16" s="2" customFormat="1">
      <c r="A277" s="4"/>
      <c r="J277" s="4"/>
      <c r="P277" s="72"/>
    </row>
    <row r="278" spans="1:16" s="2" customFormat="1">
      <c r="A278" s="4"/>
      <c r="J278" s="4"/>
      <c r="P278" s="72"/>
    </row>
    <row r="279" spans="1:16" s="2" customFormat="1">
      <c r="A279" s="4"/>
      <c r="J279" s="4"/>
      <c r="P279" s="72"/>
    </row>
    <row r="280" spans="1:16" s="2" customFormat="1">
      <c r="A280" s="4"/>
      <c r="J280" s="4"/>
      <c r="P280" s="72"/>
    </row>
    <row r="281" spans="1:16" s="2" customFormat="1">
      <c r="A281" s="4"/>
      <c r="J281" s="4"/>
      <c r="P281" s="72"/>
    </row>
    <row r="282" spans="1:16" s="2" customFormat="1">
      <c r="A282" s="4"/>
      <c r="J282" s="4"/>
      <c r="P282" s="72"/>
    </row>
    <row r="283" spans="1:16" s="2" customFormat="1">
      <c r="A283" s="4"/>
      <c r="J283" s="4"/>
      <c r="P283" s="72"/>
    </row>
    <row r="284" spans="1:16" s="2" customFormat="1">
      <c r="A284" s="4"/>
      <c r="J284" s="4"/>
      <c r="P284" s="72"/>
    </row>
    <row r="285" spans="1:16" s="2" customFormat="1">
      <c r="A285" s="4"/>
      <c r="J285" s="4"/>
      <c r="P285" s="72"/>
    </row>
    <row r="286" spans="1:16" s="2" customFormat="1">
      <c r="A286" s="4"/>
      <c r="J286" s="4"/>
      <c r="P286" s="72"/>
    </row>
    <row r="287" spans="1:16" s="2" customFormat="1">
      <c r="A287" s="4"/>
      <c r="J287" s="4"/>
      <c r="P287" s="72"/>
    </row>
    <row r="288" spans="1:16" s="2" customFormat="1">
      <c r="A288" s="4"/>
      <c r="J288" s="4"/>
      <c r="P288" s="72"/>
    </row>
    <row r="289" spans="1:16" s="2" customFormat="1">
      <c r="A289" s="4"/>
      <c r="J289" s="4"/>
      <c r="P289" s="72"/>
    </row>
    <row r="290" spans="1:16" s="2" customFormat="1">
      <c r="A290" s="4"/>
      <c r="J290" s="4"/>
      <c r="P290" s="72"/>
    </row>
    <row r="291" spans="1:16" s="2" customFormat="1">
      <c r="A291" s="4"/>
      <c r="J291" s="4"/>
      <c r="P291" s="72"/>
    </row>
    <row r="292" spans="1:16" s="2" customFormat="1">
      <c r="A292" s="4"/>
      <c r="J292" s="4"/>
      <c r="P292" s="72"/>
    </row>
    <row r="293" spans="1:16" s="2" customFormat="1">
      <c r="A293" s="4"/>
      <c r="J293" s="4"/>
      <c r="P293" s="72"/>
    </row>
    <row r="294" spans="1:16" s="2" customFormat="1">
      <c r="A294" s="4"/>
      <c r="J294" s="4"/>
      <c r="P294" s="72"/>
    </row>
    <row r="295" spans="1:16" s="2" customFormat="1">
      <c r="A295" s="4"/>
      <c r="J295" s="4"/>
      <c r="P295" s="72"/>
    </row>
    <row r="296" spans="1:16" s="2" customFormat="1">
      <c r="A296" s="4"/>
      <c r="J296" s="4"/>
      <c r="P296" s="72"/>
    </row>
    <row r="297" spans="1:16" s="2" customFormat="1">
      <c r="A297" s="4"/>
      <c r="J297" s="4"/>
      <c r="P297" s="72"/>
    </row>
    <row r="298" spans="1:16" s="2" customFormat="1">
      <c r="A298" s="4"/>
      <c r="J298" s="4"/>
      <c r="P298" s="72"/>
    </row>
    <row r="299" spans="1:16" s="2" customFormat="1">
      <c r="A299" s="4"/>
      <c r="J299" s="4"/>
      <c r="P299" s="72"/>
    </row>
    <row r="300" spans="1:16" s="2" customFormat="1">
      <c r="A300" s="4"/>
      <c r="J300" s="4"/>
      <c r="P300" s="72"/>
    </row>
    <row r="301" spans="1:16" s="2" customFormat="1">
      <c r="A301" s="4"/>
      <c r="J301" s="4"/>
      <c r="P301" s="72"/>
    </row>
    <row r="302" spans="1:16" s="2" customFormat="1">
      <c r="A302" s="4"/>
      <c r="J302" s="4"/>
      <c r="P302" s="72"/>
    </row>
    <row r="303" spans="1:16" s="2" customFormat="1">
      <c r="A303" s="4"/>
      <c r="J303" s="4"/>
      <c r="P303" s="72"/>
    </row>
    <row r="304" spans="1:16" s="2" customFormat="1">
      <c r="A304" s="4"/>
      <c r="J304" s="4"/>
      <c r="P304" s="72"/>
    </row>
    <row r="305" spans="1:16" s="2" customFormat="1">
      <c r="A305" s="4"/>
      <c r="J305" s="4"/>
      <c r="P305" s="72"/>
    </row>
    <row r="306" spans="1:16" s="2" customFormat="1">
      <c r="A306" s="4"/>
      <c r="J306" s="4"/>
      <c r="P306" s="72"/>
    </row>
    <row r="307" spans="1:16" s="2" customFormat="1">
      <c r="A307" s="4"/>
      <c r="J307" s="4"/>
      <c r="P307" s="72"/>
    </row>
    <row r="308" spans="1:16" s="2" customFormat="1">
      <c r="A308" s="4"/>
      <c r="J308" s="4"/>
      <c r="P308" s="72"/>
    </row>
    <row r="309" spans="1:16" s="2" customFormat="1">
      <c r="A309" s="4"/>
      <c r="J309" s="4"/>
      <c r="P309" s="72"/>
    </row>
    <row r="310" spans="1:16" s="2" customFormat="1">
      <c r="A310" s="4"/>
      <c r="J310" s="4"/>
      <c r="P310" s="72"/>
    </row>
    <row r="311" spans="1:16" s="2" customFormat="1">
      <c r="A311" s="4"/>
      <c r="J311" s="4"/>
      <c r="P311" s="72"/>
    </row>
    <row r="312" spans="1:16" s="2" customFormat="1">
      <c r="A312" s="4"/>
      <c r="J312" s="4"/>
      <c r="P312" s="72"/>
    </row>
    <row r="313" spans="1:16" s="2" customFormat="1">
      <c r="A313" s="4"/>
      <c r="J313" s="4"/>
      <c r="P313" s="72"/>
    </row>
    <row r="314" spans="1:16" s="2" customFormat="1">
      <c r="A314" s="4"/>
      <c r="J314" s="4"/>
      <c r="P314" s="72"/>
    </row>
    <row r="315" spans="1:16" s="2" customFormat="1">
      <c r="A315" s="4"/>
      <c r="J315" s="4"/>
      <c r="P315" s="72"/>
    </row>
    <row r="316" spans="1:16" s="2" customFormat="1">
      <c r="A316" s="4"/>
      <c r="J316" s="4"/>
      <c r="P316" s="72"/>
    </row>
    <row r="317" spans="1:16" s="2" customFormat="1">
      <c r="A317" s="4"/>
      <c r="J317" s="4"/>
      <c r="P317" s="72"/>
    </row>
    <row r="318" spans="1:16" s="2" customFormat="1">
      <c r="A318" s="4"/>
      <c r="J318" s="4"/>
      <c r="P318" s="72"/>
    </row>
    <row r="319" spans="1:16" s="2" customFormat="1">
      <c r="A319" s="4"/>
      <c r="J319" s="4"/>
      <c r="P319" s="72"/>
    </row>
    <row r="320" spans="1:16" s="2" customFormat="1">
      <c r="A320" s="4"/>
      <c r="J320" s="4"/>
      <c r="P320" s="72"/>
    </row>
    <row r="321" spans="1:16" s="2" customFormat="1">
      <c r="A321" s="4"/>
      <c r="J321" s="4"/>
      <c r="P321" s="72"/>
    </row>
    <row r="322" spans="1:16" s="2" customFormat="1">
      <c r="A322" s="4"/>
      <c r="J322" s="4"/>
      <c r="P322" s="72"/>
    </row>
    <row r="323" spans="1:16" s="2" customFormat="1">
      <c r="A323" s="4"/>
      <c r="J323" s="4"/>
      <c r="P323" s="72"/>
    </row>
    <row r="324" spans="1:16" s="2" customFormat="1">
      <c r="A324" s="4"/>
      <c r="J324" s="4"/>
      <c r="P324" s="72"/>
    </row>
    <row r="325" spans="1:16" s="2" customFormat="1">
      <c r="A325" s="4"/>
      <c r="J325" s="4"/>
      <c r="P325" s="72"/>
    </row>
    <row r="326" spans="1:16" s="2" customFormat="1">
      <c r="A326" s="4"/>
      <c r="J326" s="4"/>
      <c r="P326" s="72"/>
    </row>
    <row r="327" spans="1:16" s="2" customFormat="1">
      <c r="A327" s="4"/>
      <c r="J327" s="4"/>
      <c r="P327" s="72"/>
    </row>
    <row r="328" spans="1:16" s="2" customFormat="1">
      <c r="A328" s="4"/>
      <c r="J328" s="4"/>
      <c r="P328" s="72"/>
    </row>
    <row r="329" spans="1:16" s="2" customFormat="1">
      <c r="A329" s="4"/>
      <c r="J329" s="4"/>
      <c r="P329" s="72"/>
    </row>
    <row r="330" spans="1:16" s="2" customFormat="1">
      <c r="A330" s="4"/>
      <c r="J330" s="4"/>
      <c r="P330" s="72"/>
    </row>
    <row r="331" spans="1:16" s="2" customFormat="1">
      <c r="A331" s="4"/>
      <c r="J331" s="4"/>
      <c r="P331" s="72"/>
    </row>
    <row r="332" spans="1:16" s="2" customFormat="1">
      <c r="A332" s="4"/>
      <c r="J332" s="4"/>
      <c r="P332" s="72"/>
    </row>
    <row r="333" spans="1:16" s="2" customFormat="1">
      <c r="A333" s="4"/>
      <c r="J333" s="4"/>
      <c r="P333" s="72"/>
    </row>
    <row r="334" spans="1:16" s="2" customFormat="1">
      <c r="A334" s="4"/>
      <c r="J334" s="4"/>
      <c r="P334" s="72"/>
    </row>
    <row r="335" spans="1:16" s="2" customFormat="1">
      <c r="A335" s="4"/>
      <c r="J335" s="4"/>
      <c r="P335" s="72"/>
    </row>
    <row r="336" spans="1:16" s="2" customFormat="1">
      <c r="A336" s="4"/>
      <c r="J336" s="4"/>
      <c r="P336" s="72"/>
    </row>
    <row r="337" spans="1:16" s="2" customFormat="1">
      <c r="A337" s="4"/>
      <c r="J337" s="4"/>
      <c r="P337" s="72"/>
    </row>
    <row r="338" spans="1:16" s="2" customFormat="1">
      <c r="A338" s="4"/>
      <c r="J338" s="4"/>
      <c r="P338" s="72"/>
    </row>
    <row r="339" spans="1:16" s="2" customFormat="1">
      <c r="A339" s="4"/>
      <c r="J339" s="4"/>
      <c r="P339" s="72"/>
    </row>
    <row r="340" spans="1:16" s="2" customFormat="1">
      <c r="A340" s="4"/>
      <c r="J340" s="4"/>
      <c r="P340" s="72"/>
    </row>
    <row r="341" spans="1:16" s="2" customFormat="1">
      <c r="A341" s="4"/>
      <c r="J341" s="4"/>
      <c r="P341" s="72"/>
    </row>
    <row r="342" spans="1:16" s="2" customFormat="1">
      <c r="A342" s="4"/>
      <c r="J342" s="4"/>
      <c r="P342" s="72"/>
    </row>
    <row r="343" spans="1:16" s="2" customFormat="1">
      <c r="A343" s="4"/>
      <c r="J343" s="4"/>
      <c r="P343" s="72"/>
    </row>
    <row r="344" spans="1:16" s="2" customFormat="1">
      <c r="A344" s="4"/>
      <c r="J344" s="4"/>
      <c r="P344" s="72"/>
    </row>
    <row r="345" spans="1:16" s="2" customFormat="1">
      <c r="A345" s="4"/>
      <c r="J345" s="4"/>
      <c r="P345" s="72"/>
    </row>
    <row r="346" spans="1:16" s="2" customFormat="1">
      <c r="A346" s="4"/>
      <c r="J346" s="4"/>
      <c r="P346" s="72"/>
    </row>
    <row r="347" spans="1:16" s="2" customFormat="1">
      <c r="A347" s="4"/>
      <c r="J347" s="4"/>
      <c r="P347" s="72"/>
    </row>
    <row r="348" spans="1:16" s="2" customFormat="1">
      <c r="A348" s="4"/>
      <c r="J348" s="4"/>
      <c r="P348" s="72"/>
    </row>
    <row r="349" spans="1:16" s="2" customFormat="1">
      <c r="A349" s="4"/>
      <c r="J349" s="4"/>
      <c r="P349" s="72"/>
    </row>
    <row r="350" spans="1:16" s="2" customFormat="1">
      <c r="A350" s="4"/>
      <c r="J350" s="4"/>
      <c r="P350" s="72"/>
    </row>
    <row r="351" spans="1:16" s="2" customFormat="1">
      <c r="A351" s="4"/>
      <c r="J351" s="4"/>
      <c r="P351" s="72"/>
    </row>
    <row r="352" spans="1:16" s="2" customFormat="1">
      <c r="A352" s="4"/>
      <c r="J352" s="4"/>
      <c r="P352" s="72"/>
    </row>
    <row r="353" spans="1:16" s="2" customFormat="1">
      <c r="A353" s="4"/>
      <c r="J353" s="4"/>
      <c r="P353" s="72"/>
    </row>
    <row r="354" spans="1:16" s="2" customFormat="1">
      <c r="A354" s="4"/>
      <c r="J354" s="4"/>
      <c r="P354" s="72"/>
    </row>
    <row r="355" spans="1:16" s="2" customFormat="1">
      <c r="A355" s="4"/>
      <c r="J355" s="4"/>
      <c r="P355" s="72"/>
    </row>
    <row r="356" spans="1:16" s="2" customFormat="1">
      <c r="A356" s="4"/>
      <c r="J356" s="4"/>
      <c r="P356" s="72"/>
    </row>
    <row r="357" spans="1:16" s="2" customFormat="1">
      <c r="A357" s="4"/>
      <c r="J357" s="4"/>
      <c r="P357" s="72"/>
    </row>
    <row r="358" spans="1:16" s="2" customFormat="1">
      <c r="A358" s="4"/>
      <c r="J358" s="4"/>
      <c r="P358" s="72"/>
    </row>
    <row r="359" spans="1:16" s="2" customFormat="1">
      <c r="A359" s="4"/>
      <c r="J359" s="4"/>
      <c r="P359" s="72"/>
    </row>
    <row r="360" spans="1:16" s="2" customFormat="1">
      <c r="A360" s="4"/>
      <c r="J360" s="4"/>
      <c r="P360" s="72"/>
    </row>
    <row r="361" spans="1:16" s="2" customFormat="1">
      <c r="A361" s="4"/>
      <c r="J361" s="4"/>
      <c r="P361" s="72"/>
    </row>
    <row r="362" spans="1:16" s="2" customFormat="1">
      <c r="A362" s="4"/>
      <c r="J362" s="4"/>
      <c r="P362" s="72"/>
    </row>
    <row r="363" spans="1:16" s="2" customFormat="1">
      <c r="A363" s="4"/>
      <c r="J363" s="4"/>
      <c r="P363" s="72"/>
    </row>
    <row r="364" spans="1:16" s="2" customFormat="1">
      <c r="A364" s="4"/>
      <c r="J364" s="4"/>
      <c r="P364" s="72"/>
    </row>
    <row r="365" spans="1:16" s="2" customFormat="1">
      <c r="A365" s="4"/>
      <c r="J365" s="4"/>
      <c r="P365" s="72"/>
    </row>
    <row r="366" spans="1:16" s="2" customFormat="1">
      <c r="A366" s="4"/>
      <c r="J366" s="4"/>
      <c r="P366" s="72"/>
    </row>
    <row r="367" spans="1:16" s="2" customFormat="1">
      <c r="A367" s="4"/>
      <c r="J367" s="4"/>
      <c r="P367" s="72"/>
    </row>
    <row r="368" spans="1:16" s="2" customFormat="1">
      <c r="A368" s="4"/>
      <c r="J368" s="4"/>
      <c r="P368" s="72"/>
    </row>
    <row r="369" spans="1:16" s="2" customFormat="1">
      <c r="A369" s="4"/>
      <c r="J369" s="4"/>
      <c r="P369" s="72"/>
    </row>
    <row r="370" spans="1:16" s="2" customFormat="1">
      <c r="A370" s="4"/>
      <c r="J370" s="4"/>
      <c r="P370" s="72"/>
    </row>
    <row r="371" spans="1:16" s="2" customFormat="1">
      <c r="A371" s="4"/>
      <c r="J371" s="4"/>
      <c r="P371" s="72"/>
    </row>
    <row r="372" spans="1:16" s="2" customFormat="1">
      <c r="A372" s="4"/>
      <c r="J372" s="4"/>
      <c r="P372" s="72"/>
    </row>
    <row r="373" spans="1:16" s="2" customFormat="1">
      <c r="A373" s="4"/>
      <c r="J373" s="4"/>
      <c r="P373" s="72"/>
    </row>
    <row r="374" spans="1:16" s="2" customFormat="1">
      <c r="A374" s="4"/>
      <c r="J374" s="4"/>
      <c r="P374" s="72"/>
    </row>
    <row r="375" spans="1:16" s="2" customFormat="1">
      <c r="A375" s="4"/>
      <c r="J375" s="4"/>
      <c r="P375" s="72"/>
    </row>
    <row r="376" spans="1:16" s="2" customFormat="1">
      <c r="A376" s="4"/>
      <c r="J376" s="4"/>
      <c r="P376" s="72"/>
    </row>
    <row r="377" spans="1:16" s="2" customFormat="1">
      <c r="A377" s="4"/>
      <c r="J377" s="4"/>
      <c r="P377" s="72"/>
    </row>
    <row r="378" spans="1:16" s="2" customFormat="1">
      <c r="A378" s="4"/>
      <c r="J378" s="4"/>
      <c r="P378" s="72"/>
    </row>
    <row r="379" spans="1:16" s="2" customFormat="1">
      <c r="A379" s="4"/>
      <c r="J379" s="4"/>
      <c r="P379" s="72"/>
    </row>
    <row r="380" spans="1:16" s="2" customFormat="1">
      <c r="A380" s="4"/>
      <c r="J380" s="4"/>
      <c r="P380" s="72"/>
    </row>
    <row r="381" spans="1:16" s="2" customFormat="1">
      <c r="A381" s="4"/>
      <c r="J381" s="4"/>
      <c r="P381" s="72"/>
    </row>
    <row r="382" spans="1:16" s="2" customFormat="1">
      <c r="A382" s="4"/>
      <c r="J382" s="4"/>
      <c r="P382" s="72"/>
    </row>
    <row r="383" spans="1:16" s="2" customFormat="1">
      <c r="A383" s="4"/>
      <c r="J383" s="4"/>
      <c r="P383" s="72"/>
    </row>
    <row r="384" spans="1:16" s="2" customFormat="1">
      <c r="A384" s="4"/>
      <c r="J384" s="4"/>
      <c r="P384" s="72"/>
    </row>
    <row r="385" spans="1:16" s="2" customFormat="1">
      <c r="A385" s="4"/>
      <c r="J385" s="4"/>
      <c r="P385" s="72"/>
    </row>
    <row r="386" spans="1:16" s="2" customFormat="1">
      <c r="A386" s="4"/>
      <c r="J386" s="4"/>
      <c r="P386" s="72"/>
    </row>
    <row r="387" spans="1:16" s="2" customFormat="1">
      <c r="A387" s="4"/>
      <c r="J387" s="4"/>
      <c r="P387" s="72"/>
    </row>
    <row r="388" spans="1:16" s="2" customFormat="1">
      <c r="A388" s="4"/>
      <c r="J388" s="4"/>
      <c r="P388" s="72"/>
    </row>
    <row r="389" spans="1:16" s="2" customFormat="1">
      <c r="A389" s="4"/>
      <c r="J389" s="4"/>
      <c r="P389" s="72"/>
    </row>
    <row r="390" spans="1:16" s="2" customFormat="1">
      <c r="A390" s="4"/>
      <c r="J390" s="4"/>
      <c r="P390" s="72"/>
    </row>
    <row r="391" spans="1:16" s="2" customFormat="1">
      <c r="A391" s="4"/>
      <c r="J391" s="4"/>
      <c r="P391" s="72"/>
    </row>
    <row r="392" spans="1:16" s="2" customFormat="1">
      <c r="A392" s="4"/>
      <c r="J392" s="4"/>
      <c r="P392" s="72"/>
    </row>
    <row r="393" spans="1:16" s="2" customFormat="1">
      <c r="A393" s="4"/>
      <c r="J393" s="4"/>
      <c r="P393" s="72"/>
    </row>
    <row r="394" spans="1:16" s="2" customFormat="1">
      <c r="A394" s="4"/>
      <c r="J394" s="4"/>
      <c r="P394" s="72"/>
    </row>
    <row r="395" spans="1:16" s="2" customFormat="1">
      <c r="A395" s="4"/>
      <c r="J395" s="4"/>
      <c r="P395" s="72"/>
    </row>
    <row r="396" spans="1:16" s="2" customFormat="1">
      <c r="A396" s="4"/>
      <c r="J396" s="4"/>
      <c r="P396" s="72"/>
    </row>
    <row r="397" spans="1:16" s="2" customFormat="1">
      <c r="A397" s="4"/>
      <c r="J397" s="4"/>
      <c r="P397" s="72"/>
    </row>
    <row r="398" spans="1:16" s="2" customFormat="1">
      <c r="A398" s="4"/>
      <c r="J398" s="4"/>
      <c r="P398" s="72"/>
    </row>
    <row r="399" spans="1:16" s="2" customFormat="1">
      <c r="A399" s="4"/>
      <c r="J399" s="4"/>
      <c r="P399" s="72"/>
    </row>
    <row r="400" spans="1:16" s="2" customFormat="1">
      <c r="A400" s="4"/>
      <c r="J400" s="4"/>
      <c r="P400" s="72"/>
    </row>
    <row r="401" spans="1:16" s="2" customFormat="1">
      <c r="A401" s="4"/>
      <c r="J401" s="4"/>
      <c r="P401" s="72"/>
    </row>
    <row r="402" spans="1:16" s="2" customFormat="1">
      <c r="A402" s="4"/>
      <c r="J402" s="4"/>
      <c r="P402" s="72"/>
    </row>
    <row r="403" spans="1:16" s="2" customFormat="1">
      <c r="A403" s="4"/>
      <c r="J403" s="4"/>
      <c r="P403" s="72"/>
    </row>
    <row r="404" spans="1:16" s="2" customFormat="1">
      <c r="A404" s="4"/>
      <c r="J404" s="4"/>
      <c r="P404" s="72"/>
    </row>
    <row r="405" spans="1:16" s="2" customFormat="1">
      <c r="A405" s="4"/>
      <c r="J405" s="4"/>
      <c r="P405" s="72"/>
    </row>
    <row r="406" spans="1:16" s="2" customFormat="1">
      <c r="A406" s="4"/>
      <c r="J406" s="4"/>
      <c r="P406" s="72"/>
    </row>
    <row r="407" spans="1:16" s="2" customFormat="1">
      <c r="A407" s="4"/>
      <c r="J407" s="4"/>
      <c r="P407" s="72"/>
    </row>
    <row r="408" spans="1:16" s="2" customFormat="1">
      <c r="A408" s="4"/>
      <c r="J408" s="4"/>
      <c r="P408" s="72"/>
    </row>
    <row r="409" spans="1:16" s="2" customFormat="1">
      <c r="A409" s="4"/>
      <c r="J409" s="4"/>
      <c r="P409" s="72"/>
    </row>
    <row r="410" spans="1:16" s="2" customFormat="1">
      <c r="A410" s="4"/>
      <c r="J410" s="4"/>
      <c r="P410" s="72"/>
    </row>
    <row r="411" spans="1:16" s="2" customFormat="1">
      <c r="A411" s="4"/>
      <c r="J411" s="4"/>
      <c r="P411" s="72"/>
    </row>
    <row r="412" spans="1:16" s="2" customFormat="1">
      <c r="A412" s="4"/>
      <c r="J412" s="4"/>
      <c r="P412" s="72"/>
    </row>
    <row r="413" spans="1:16" s="2" customFormat="1">
      <c r="A413" s="4"/>
      <c r="J413" s="4"/>
      <c r="P413" s="72"/>
    </row>
    <row r="414" spans="1:16" s="2" customFormat="1">
      <c r="A414" s="4"/>
      <c r="J414" s="4"/>
      <c r="P414" s="72"/>
    </row>
    <row r="415" spans="1:16" s="2" customFormat="1">
      <c r="A415" s="4"/>
      <c r="J415" s="4"/>
      <c r="P415" s="72"/>
    </row>
    <row r="416" spans="1:16" s="2" customFormat="1">
      <c r="A416" s="4"/>
      <c r="J416" s="4"/>
      <c r="P416" s="72"/>
    </row>
    <row r="417" spans="1:16" s="2" customFormat="1">
      <c r="A417" s="4"/>
      <c r="J417" s="4"/>
      <c r="P417" s="72"/>
    </row>
    <row r="418" spans="1:16" s="2" customFormat="1">
      <c r="A418" s="4"/>
      <c r="J418" s="4"/>
      <c r="P418" s="72"/>
    </row>
    <row r="419" spans="1:16" s="2" customFormat="1">
      <c r="A419" s="4"/>
      <c r="J419" s="4"/>
      <c r="P419" s="72"/>
    </row>
    <row r="420" spans="1:16" s="2" customFormat="1">
      <c r="A420" s="4"/>
      <c r="J420" s="4"/>
      <c r="P420" s="72"/>
    </row>
    <row r="421" spans="1:16" s="2" customFormat="1">
      <c r="A421" s="4"/>
      <c r="J421" s="4"/>
      <c r="P421" s="72"/>
    </row>
    <row r="422" spans="1:16" s="2" customFormat="1">
      <c r="A422" s="4"/>
      <c r="J422" s="4"/>
      <c r="P422" s="72"/>
    </row>
    <row r="423" spans="1:16" s="2" customFormat="1">
      <c r="A423" s="4"/>
      <c r="J423" s="4"/>
      <c r="P423" s="72"/>
    </row>
    <row r="424" spans="1:16" s="2" customFormat="1">
      <c r="A424" s="4"/>
      <c r="J424" s="4"/>
      <c r="P424" s="72"/>
    </row>
    <row r="425" spans="1:16" s="2" customFormat="1">
      <c r="A425" s="4"/>
      <c r="J425" s="4"/>
      <c r="P425" s="72"/>
    </row>
    <row r="426" spans="1:16" s="2" customFormat="1">
      <c r="A426" s="4"/>
      <c r="J426" s="4"/>
      <c r="P426" s="72"/>
    </row>
    <row r="427" spans="1:16" s="2" customFormat="1">
      <c r="A427" s="4"/>
      <c r="J427" s="4"/>
      <c r="P427" s="72"/>
    </row>
    <row r="428" spans="1:16" s="2" customFormat="1">
      <c r="A428" s="4"/>
      <c r="J428" s="4"/>
      <c r="P428" s="72"/>
    </row>
    <row r="429" spans="1:16" s="2" customFormat="1">
      <c r="A429" s="4"/>
      <c r="J429" s="4"/>
      <c r="P429" s="72"/>
    </row>
    <row r="430" spans="1:16" s="2" customFormat="1">
      <c r="A430" s="4"/>
      <c r="J430" s="4"/>
      <c r="P430" s="72"/>
    </row>
    <row r="431" spans="1:16" s="2" customFormat="1">
      <c r="A431" s="4"/>
      <c r="J431" s="4"/>
      <c r="P431" s="72"/>
    </row>
    <row r="432" spans="1:16" s="2" customFormat="1">
      <c r="A432" s="4"/>
      <c r="J432" s="4"/>
      <c r="P432" s="72"/>
    </row>
    <row r="433" spans="1:16" s="2" customFormat="1">
      <c r="A433" s="4"/>
      <c r="J433" s="4"/>
      <c r="P433" s="72"/>
    </row>
    <row r="434" spans="1:16" s="2" customFormat="1">
      <c r="A434" s="4"/>
      <c r="J434" s="4"/>
      <c r="P434" s="72"/>
    </row>
    <row r="435" spans="1:16" s="2" customFormat="1">
      <c r="A435" s="4"/>
      <c r="J435" s="4"/>
      <c r="P435" s="72"/>
    </row>
    <row r="436" spans="1:16" s="2" customFormat="1">
      <c r="A436" s="4"/>
      <c r="J436" s="4"/>
      <c r="P436" s="72"/>
    </row>
    <row r="437" spans="1:16" s="2" customFormat="1">
      <c r="A437" s="4"/>
      <c r="J437" s="4"/>
      <c r="P437" s="72"/>
    </row>
    <row r="438" spans="1:16" s="2" customFormat="1">
      <c r="A438" s="4"/>
      <c r="J438" s="4"/>
      <c r="P438" s="72"/>
    </row>
    <row r="439" spans="1:16" s="2" customFormat="1">
      <c r="A439" s="4"/>
      <c r="J439" s="4"/>
      <c r="P439" s="72"/>
    </row>
    <row r="440" spans="1:16" s="2" customFormat="1">
      <c r="A440" s="4"/>
      <c r="J440" s="4"/>
      <c r="P440" s="72"/>
    </row>
    <row r="441" spans="1:16" s="2" customFormat="1">
      <c r="A441" s="4"/>
      <c r="J441" s="4"/>
      <c r="P441" s="72"/>
    </row>
    <row r="442" spans="1:16" s="2" customFormat="1">
      <c r="A442" s="4"/>
      <c r="J442" s="4"/>
      <c r="P442" s="72"/>
    </row>
    <row r="443" spans="1:16" s="2" customFormat="1">
      <c r="A443" s="4"/>
      <c r="J443" s="4"/>
      <c r="P443" s="72"/>
    </row>
    <row r="444" spans="1:16" s="2" customFormat="1">
      <c r="A444" s="4"/>
      <c r="J444" s="4"/>
      <c r="P444" s="72"/>
    </row>
    <row r="445" spans="1:16" s="2" customFormat="1">
      <c r="A445" s="4"/>
      <c r="J445" s="4"/>
      <c r="P445" s="72"/>
    </row>
    <row r="446" spans="1:16" s="2" customFormat="1">
      <c r="A446" s="4"/>
      <c r="J446" s="4"/>
      <c r="P446" s="72"/>
    </row>
    <row r="447" spans="1:16" s="2" customFormat="1">
      <c r="A447" s="4"/>
      <c r="J447" s="4"/>
      <c r="P447" s="72"/>
    </row>
    <row r="448" spans="1:16" s="2" customFormat="1">
      <c r="A448" s="4"/>
      <c r="J448" s="4"/>
      <c r="P448" s="72"/>
    </row>
    <row r="449" spans="1:16" s="2" customFormat="1">
      <c r="A449" s="4"/>
      <c r="J449" s="4"/>
      <c r="P449" s="72"/>
    </row>
    <row r="450" spans="1:16" s="2" customFormat="1">
      <c r="A450" s="4"/>
      <c r="J450" s="4"/>
      <c r="P450" s="72"/>
    </row>
    <row r="451" spans="1:16" s="2" customFormat="1">
      <c r="A451" s="4"/>
      <c r="J451" s="4"/>
      <c r="P451" s="72"/>
    </row>
    <row r="452" spans="1:16" s="2" customFormat="1">
      <c r="A452" s="4"/>
      <c r="J452" s="4"/>
      <c r="P452" s="72"/>
    </row>
    <row r="453" spans="1:16" s="2" customFormat="1">
      <c r="A453" s="4"/>
      <c r="J453" s="4"/>
      <c r="P453" s="72"/>
    </row>
    <row r="454" spans="1:16" s="2" customFormat="1">
      <c r="A454" s="4"/>
      <c r="J454" s="4"/>
      <c r="P454" s="72"/>
    </row>
    <row r="455" spans="1:16" s="2" customFormat="1">
      <c r="A455" s="4"/>
      <c r="J455" s="4"/>
      <c r="P455" s="72"/>
    </row>
    <row r="456" spans="1:16" s="2" customFormat="1">
      <c r="A456" s="4"/>
      <c r="J456" s="4"/>
      <c r="P456" s="72"/>
    </row>
    <row r="457" spans="1:16" s="2" customFormat="1">
      <c r="A457" s="4"/>
      <c r="J457" s="4"/>
      <c r="P457" s="72"/>
    </row>
    <row r="458" spans="1:16" s="2" customFormat="1">
      <c r="A458" s="4"/>
      <c r="J458" s="4"/>
      <c r="P458" s="72"/>
    </row>
    <row r="459" spans="1:16" s="2" customFormat="1">
      <c r="A459" s="4"/>
      <c r="J459" s="4"/>
      <c r="P459" s="72"/>
    </row>
    <row r="460" spans="1:16" s="2" customFormat="1">
      <c r="A460" s="4"/>
      <c r="J460" s="4"/>
      <c r="P460" s="72"/>
    </row>
    <row r="461" spans="1:16" s="2" customFormat="1">
      <c r="A461" s="4"/>
      <c r="J461" s="4"/>
      <c r="P461" s="72"/>
    </row>
    <row r="462" spans="1:16" s="2" customFormat="1">
      <c r="A462" s="4"/>
      <c r="J462" s="4"/>
      <c r="P462" s="72"/>
    </row>
    <row r="463" spans="1:16" s="2" customFormat="1">
      <c r="A463" s="4"/>
      <c r="J463" s="4"/>
      <c r="P463" s="72"/>
    </row>
    <row r="464" spans="1:16" s="2" customFormat="1">
      <c r="A464" s="4"/>
      <c r="J464" s="4"/>
      <c r="P464" s="72"/>
    </row>
    <row r="465" spans="1:16" s="2" customFormat="1">
      <c r="A465" s="4"/>
      <c r="J465" s="4"/>
      <c r="P465" s="72"/>
    </row>
    <row r="466" spans="1:16" s="2" customFormat="1">
      <c r="A466" s="4"/>
      <c r="J466" s="4"/>
      <c r="P466" s="72"/>
    </row>
    <row r="467" spans="1:16" s="2" customFormat="1">
      <c r="A467" s="4"/>
      <c r="J467" s="4"/>
      <c r="P467" s="72"/>
    </row>
    <row r="468" spans="1:16" s="2" customFormat="1">
      <c r="A468" s="4"/>
      <c r="J468" s="4"/>
      <c r="P468" s="72"/>
    </row>
    <row r="469" spans="1:16" s="2" customFormat="1">
      <c r="A469" s="4"/>
      <c r="J469" s="4"/>
      <c r="P469" s="72"/>
    </row>
    <row r="470" spans="1:16" s="2" customFormat="1">
      <c r="A470" s="4"/>
      <c r="J470" s="4"/>
      <c r="P470" s="72"/>
    </row>
    <row r="471" spans="1:16" s="2" customFormat="1">
      <c r="A471" s="4"/>
      <c r="J471" s="4"/>
      <c r="P471" s="72"/>
    </row>
    <row r="472" spans="1:16" s="2" customFormat="1">
      <c r="A472" s="4"/>
      <c r="J472" s="4"/>
      <c r="P472" s="72"/>
    </row>
    <row r="473" spans="1:16" s="2" customFormat="1">
      <c r="A473" s="4"/>
      <c r="J473" s="4"/>
      <c r="P473" s="72"/>
    </row>
    <row r="474" spans="1:16" s="2" customFormat="1">
      <c r="A474" s="4"/>
      <c r="J474" s="4"/>
      <c r="P474" s="72"/>
    </row>
    <row r="475" spans="1:16" s="2" customFormat="1">
      <c r="A475" s="4"/>
      <c r="J475" s="4"/>
      <c r="P475" s="72"/>
    </row>
    <row r="476" spans="1:16" s="2" customFormat="1">
      <c r="A476" s="4"/>
      <c r="J476" s="4"/>
      <c r="P476" s="72"/>
    </row>
    <row r="477" spans="1:16" s="2" customFormat="1">
      <c r="A477" s="4"/>
      <c r="J477" s="4"/>
      <c r="P477" s="72"/>
    </row>
    <row r="478" spans="1:16" s="2" customFormat="1">
      <c r="A478" s="4"/>
      <c r="J478" s="4"/>
      <c r="P478" s="72"/>
    </row>
    <row r="479" spans="1:16" s="2" customFormat="1">
      <c r="A479" s="4"/>
      <c r="J479" s="4"/>
      <c r="P479" s="72"/>
    </row>
    <row r="480" spans="1:16" s="2" customFormat="1">
      <c r="A480" s="4"/>
      <c r="J480" s="4"/>
      <c r="P480" s="72"/>
    </row>
    <row r="481" spans="1:16" s="2" customFormat="1">
      <c r="A481" s="4"/>
      <c r="J481" s="4"/>
      <c r="P481" s="72"/>
    </row>
    <row r="482" spans="1:16" s="2" customFormat="1">
      <c r="A482" s="4"/>
      <c r="J482" s="4"/>
      <c r="P482" s="72"/>
    </row>
    <row r="483" spans="1:16" s="2" customFormat="1">
      <c r="A483" s="4"/>
      <c r="J483" s="4"/>
      <c r="P483" s="72"/>
    </row>
    <row r="484" spans="1:16" s="2" customFormat="1">
      <c r="A484" s="4"/>
      <c r="J484" s="4"/>
      <c r="P484" s="72"/>
    </row>
    <row r="485" spans="1:16" s="2" customFormat="1">
      <c r="A485" s="4"/>
      <c r="J485" s="4"/>
      <c r="P485" s="72"/>
    </row>
    <row r="486" spans="1:16" s="2" customFormat="1">
      <c r="A486" s="4"/>
      <c r="J486" s="4"/>
      <c r="P486" s="72"/>
    </row>
    <row r="487" spans="1:16" s="2" customFormat="1">
      <c r="A487" s="4"/>
      <c r="J487" s="4"/>
      <c r="P487" s="72"/>
    </row>
    <row r="488" spans="1:16" s="2" customFormat="1">
      <c r="A488" s="4"/>
      <c r="J488" s="4"/>
      <c r="P488" s="72"/>
    </row>
    <row r="489" spans="1:16" s="2" customFormat="1">
      <c r="A489" s="4"/>
      <c r="J489" s="4"/>
      <c r="P489" s="72"/>
    </row>
    <row r="490" spans="1:16" s="2" customFormat="1">
      <c r="A490" s="4"/>
      <c r="J490" s="4"/>
      <c r="P490" s="72"/>
    </row>
    <row r="491" spans="1:16" s="2" customFormat="1">
      <c r="A491" s="4"/>
      <c r="J491" s="4"/>
      <c r="P491" s="72"/>
    </row>
    <row r="492" spans="1:16" s="2" customFormat="1">
      <c r="A492" s="4"/>
      <c r="J492" s="4"/>
      <c r="P492" s="72"/>
    </row>
    <row r="493" spans="1:16" s="2" customFormat="1">
      <c r="A493" s="4"/>
      <c r="J493" s="4"/>
      <c r="P493" s="72"/>
    </row>
    <row r="494" spans="1:16" s="2" customFormat="1">
      <c r="A494" s="4"/>
      <c r="J494" s="4"/>
      <c r="P494" s="72"/>
    </row>
    <row r="495" spans="1:16" s="2" customFormat="1">
      <c r="A495" s="4"/>
      <c r="J495" s="4"/>
      <c r="P495" s="72"/>
    </row>
    <row r="496" spans="1:16" s="2" customFormat="1">
      <c r="A496" s="4"/>
      <c r="J496" s="4"/>
      <c r="P496" s="72"/>
    </row>
    <row r="497" spans="1:16" s="2" customFormat="1">
      <c r="A497" s="4"/>
      <c r="J497" s="4"/>
      <c r="P497" s="72"/>
    </row>
    <row r="498" spans="1:16" s="2" customFormat="1">
      <c r="A498" s="4"/>
      <c r="J498" s="4"/>
      <c r="P498" s="72"/>
    </row>
    <row r="499" spans="1:16" s="2" customFormat="1">
      <c r="A499" s="4"/>
      <c r="J499" s="4"/>
      <c r="P499" s="72"/>
    </row>
    <row r="500" spans="1:16" s="2" customFormat="1">
      <c r="A500" s="4"/>
      <c r="J500" s="4"/>
      <c r="P500" s="72"/>
    </row>
    <row r="501" spans="1:16" s="2" customFormat="1">
      <c r="A501" s="4"/>
      <c r="J501" s="4"/>
      <c r="P501" s="72"/>
    </row>
    <row r="502" spans="1:16" s="2" customFormat="1">
      <c r="A502" s="4"/>
      <c r="J502" s="4"/>
      <c r="P502" s="72"/>
    </row>
    <row r="503" spans="1:16" s="2" customFormat="1">
      <c r="A503" s="4"/>
      <c r="J503" s="4"/>
      <c r="P503" s="72"/>
    </row>
    <row r="504" spans="1:16" s="2" customFormat="1">
      <c r="A504" s="4"/>
      <c r="J504" s="4"/>
      <c r="P504" s="72"/>
    </row>
    <row r="505" spans="1:16" s="2" customFormat="1">
      <c r="A505" s="4"/>
      <c r="J505" s="4"/>
      <c r="P505" s="72"/>
    </row>
    <row r="506" spans="1:16" s="2" customFormat="1">
      <c r="A506" s="4"/>
      <c r="J506" s="4"/>
      <c r="P506" s="72"/>
    </row>
    <row r="507" spans="1:16" s="2" customFormat="1">
      <c r="A507" s="4"/>
      <c r="J507" s="4"/>
      <c r="P507" s="72"/>
    </row>
    <row r="508" spans="1:16" s="2" customFormat="1">
      <c r="A508" s="4"/>
      <c r="J508" s="4"/>
      <c r="P508" s="72"/>
    </row>
    <row r="509" spans="1:16" s="2" customFormat="1">
      <c r="A509" s="4"/>
      <c r="J509" s="4"/>
      <c r="P509" s="72"/>
    </row>
    <row r="510" spans="1:16" s="2" customFormat="1">
      <c r="A510" s="4"/>
      <c r="J510" s="4"/>
      <c r="P510" s="72"/>
    </row>
    <row r="511" spans="1:16" s="2" customFormat="1">
      <c r="A511" s="4"/>
      <c r="J511" s="4"/>
      <c r="P511" s="72"/>
    </row>
    <row r="512" spans="1:16" s="2" customFormat="1">
      <c r="A512" s="4"/>
      <c r="J512" s="4"/>
      <c r="P512" s="72"/>
    </row>
    <row r="513" spans="1:16" s="2" customFormat="1">
      <c r="A513" s="4"/>
      <c r="J513" s="4"/>
      <c r="P513" s="72"/>
    </row>
    <row r="514" spans="1:16" s="2" customFormat="1">
      <c r="A514" s="4"/>
      <c r="J514" s="4"/>
      <c r="P514" s="72"/>
    </row>
    <row r="515" spans="1:16" s="2" customFormat="1">
      <c r="A515" s="4"/>
      <c r="J515" s="4"/>
      <c r="P515" s="72"/>
    </row>
    <row r="516" spans="1:16" s="2" customFormat="1">
      <c r="A516" s="4"/>
      <c r="J516" s="4"/>
      <c r="P516" s="72"/>
    </row>
    <row r="517" spans="1:16" s="2" customFormat="1">
      <c r="A517" s="4"/>
      <c r="J517" s="4"/>
      <c r="P517" s="72"/>
    </row>
    <row r="518" spans="1:16" s="2" customFormat="1">
      <c r="A518" s="4"/>
      <c r="J518" s="4"/>
      <c r="P518" s="72"/>
    </row>
    <row r="519" spans="1:16" s="2" customFormat="1">
      <c r="A519" s="4"/>
      <c r="J519" s="4"/>
      <c r="P519" s="72"/>
    </row>
    <row r="520" spans="1:16" s="2" customFormat="1">
      <c r="A520" s="4"/>
      <c r="J520" s="4"/>
      <c r="P520" s="72"/>
    </row>
    <row r="521" spans="1:16" s="2" customFormat="1">
      <c r="A521" s="4"/>
      <c r="J521" s="4"/>
      <c r="P521" s="72"/>
    </row>
    <row r="522" spans="1:16" s="2" customFormat="1">
      <c r="A522" s="4"/>
      <c r="J522" s="4"/>
      <c r="P522" s="72"/>
    </row>
    <row r="523" spans="1:16" s="2" customFormat="1">
      <c r="A523" s="4"/>
      <c r="J523" s="4"/>
      <c r="P523" s="72"/>
    </row>
    <row r="524" spans="1:16" s="2" customFormat="1">
      <c r="A524" s="4"/>
      <c r="J524" s="4"/>
      <c r="P524" s="72"/>
    </row>
    <row r="525" spans="1:16" s="2" customFormat="1">
      <c r="A525" s="4"/>
      <c r="J525" s="4"/>
      <c r="P525" s="72"/>
    </row>
    <row r="526" spans="1:16" s="2" customFormat="1">
      <c r="A526" s="4"/>
      <c r="J526" s="4"/>
      <c r="P526" s="72"/>
    </row>
    <row r="527" spans="1:16" s="2" customFormat="1">
      <c r="A527" s="4"/>
      <c r="J527" s="4"/>
      <c r="P527" s="72"/>
    </row>
    <row r="528" spans="1:16" s="2" customFormat="1">
      <c r="A528" s="4"/>
      <c r="J528" s="4"/>
      <c r="P528" s="72"/>
    </row>
    <row r="529" spans="1:16" s="2" customFormat="1">
      <c r="A529" s="4"/>
      <c r="J529" s="4"/>
      <c r="P529" s="72"/>
    </row>
    <row r="530" spans="1:16" s="2" customFormat="1">
      <c r="A530" s="4"/>
      <c r="J530" s="4"/>
      <c r="P530" s="72"/>
    </row>
    <row r="531" spans="1:16" s="2" customFormat="1">
      <c r="A531" s="4"/>
      <c r="J531" s="4"/>
      <c r="P531" s="72"/>
    </row>
    <row r="532" spans="1:16" s="2" customFormat="1">
      <c r="A532" s="4"/>
      <c r="J532" s="4"/>
      <c r="P532" s="72"/>
    </row>
    <row r="533" spans="1:16" s="2" customFormat="1">
      <c r="A533" s="4"/>
      <c r="J533" s="4"/>
      <c r="P533" s="72"/>
    </row>
    <row r="534" spans="1:16" s="2" customFormat="1">
      <c r="A534" s="4"/>
      <c r="J534" s="4"/>
      <c r="P534" s="72"/>
    </row>
    <row r="535" spans="1:16" s="2" customFormat="1">
      <c r="A535" s="4"/>
      <c r="J535" s="4"/>
      <c r="P535" s="72"/>
    </row>
    <row r="536" spans="1:16" s="2" customFormat="1">
      <c r="A536" s="4"/>
      <c r="J536" s="4"/>
      <c r="P536" s="72"/>
    </row>
    <row r="537" spans="1:16" s="2" customFormat="1">
      <c r="A537" s="4"/>
      <c r="J537" s="4"/>
      <c r="P537" s="72"/>
    </row>
    <row r="538" spans="1:16" s="2" customFormat="1">
      <c r="A538" s="4"/>
      <c r="J538" s="4"/>
      <c r="P538" s="72"/>
    </row>
    <row r="539" spans="1:16" s="2" customFormat="1">
      <c r="A539" s="4"/>
      <c r="J539" s="4"/>
      <c r="P539" s="72"/>
    </row>
    <row r="540" spans="1:16" s="2" customFormat="1">
      <c r="A540" s="4"/>
      <c r="J540" s="4"/>
      <c r="P540" s="72"/>
    </row>
    <row r="541" spans="1:16" s="2" customFormat="1">
      <c r="A541" s="4"/>
      <c r="J541" s="4"/>
      <c r="P541" s="72"/>
    </row>
    <row r="542" spans="1:16" s="2" customFormat="1">
      <c r="A542" s="4"/>
      <c r="J542" s="4"/>
      <c r="P542" s="72"/>
    </row>
    <row r="543" spans="1:16" s="2" customFormat="1">
      <c r="A543" s="4"/>
      <c r="J543" s="4"/>
      <c r="P543" s="72"/>
    </row>
    <row r="544" spans="1:16" s="2" customFormat="1">
      <c r="A544" s="4"/>
      <c r="J544" s="4"/>
      <c r="P544" s="72"/>
    </row>
    <row r="545" spans="1:16" s="2" customFormat="1">
      <c r="A545" s="4"/>
      <c r="J545" s="4"/>
      <c r="P545" s="72"/>
    </row>
    <row r="546" spans="1:16" s="2" customFormat="1">
      <c r="A546" s="4"/>
      <c r="J546" s="4"/>
      <c r="P546" s="72"/>
    </row>
    <row r="547" spans="1:16" s="2" customFormat="1">
      <c r="A547" s="4"/>
      <c r="J547" s="4"/>
      <c r="P547" s="72"/>
    </row>
    <row r="548" spans="1:16" s="2" customFormat="1">
      <c r="A548" s="4"/>
      <c r="J548" s="4"/>
      <c r="P548" s="72"/>
    </row>
    <row r="549" spans="1:16" s="2" customFormat="1">
      <c r="A549" s="4"/>
      <c r="J549" s="4"/>
      <c r="P549" s="72"/>
    </row>
    <row r="550" spans="1:16" s="2" customFormat="1">
      <c r="A550" s="4"/>
      <c r="J550" s="4"/>
      <c r="P550" s="72"/>
    </row>
    <row r="551" spans="1:16" s="2" customFormat="1">
      <c r="A551" s="4"/>
      <c r="J551" s="4"/>
      <c r="P551" s="72"/>
    </row>
    <row r="552" spans="1:16" s="2" customFormat="1">
      <c r="A552" s="4"/>
      <c r="J552" s="4"/>
      <c r="P552" s="72"/>
    </row>
    <row r="553" spans="1:16" s="2" customFormat="1">
      <c r="A553" s="4"/>
      <c r="J553" s="4"/>
      <c r="P553" s="72"/>
    </row>
    <row r="554" spans="1:16" s="2" customFormat="1">
      <c r="A554" s="4"/>
      <c r="J554" s="4"/>
      <c r="P554" s="72"/>
    </row>
    <row r="555" spans="1:16" s="2" customFormat="1">
      <c r="A555" s="4"/>
      <c r="J555" s="4"/>
      <c r="P555" s="72"/>
    </row>
    <row r="556" spans="1:16" s="2" customFormat="1">
      <c r="A556" s="4"/>
      <c r="J556" s="4"/>
      <c r="P556" s="72"/>
    </row>
    <row r="557" spans="1:16" s="2" customFormat="1">
      <c r="A557" s="4"/>
      <c r="J557" s="4"/>
      <c r="P557" s="72"/>
    </row>
    <row r="558" spans="1:16" s="2" customFormat="1">
      <c r="A558" s="4"/>
      <c r="J558" s="4"/>
      <c r="P558" s="72"/>
    </row>
    <row r="559" spans="1:16" s="2" customFormat="1">
      <c r="A559" s="4"/>
      <c r="J559" s="4"/>
      <c r="P559" s="72"/>
    </row>
    <row r="560" spans="1:16" s="2" customFormat="1">
      <c r="A560" s="4"/>
      <c r="J560" s="4"/>
      <c r="P560" s="72"/>
    </row>
    <row r="561" spans="1:16" s="2" customFormat="1">
      <c r="A561" s="4"/>
      <c r="J561" s="4"/>
      <c r="P561" s="72"/>
    </row>
    <row r="562" spans="1:16" s="2" customFormat="1">
      <c r="A562" s="4"/>
      <c r="J562" s="4"/>
      <c r="P562" s="72"/>
    </row>
    <row r="563" spans="1:16" s="2" customFormat="1">
      <c r="A563" s="4"/>
      <c r="J563" s="4"/>
      <c r="P563" s="72"/>
    </row>
    <row r="564" spans="1:16" s="2" customFormat="1">
      <c r="A564" s="4"/>
      <c r="J564" s="4"/>
      <c r="P564" s="72"/>
    </row>
    <row r="565" spans="1:16" s="2" customFormat="1">
      <c r="A565" s="4"/>
      <c r="J565" s="4"/>
      <c r="P565" s="72"/>
    </row>
    <row r="566" spans="1:16" s="2" customFormat="1">
      <c r="A566" s="4"/>
      <c r="J566" s="4"/>
      <c r="P566" s="72"/>
    </row>
    <row r="567" spans="1:16" s="2" customFormat="1">
      <c r="A567" s="4"/>
      <c r="J567" s="4"/>
      <c r="P567" s="72"/>
    </row>
    <row r="568" spans="1:16" s="2" customFormat="1">
      <c r="A568" s="4"/>
      <c r="J568" s="4"/>
      <c r="P568" s="72"/>
    </row>
    <row r="569" spans="1:16" s="2" customFormat="1">
      <c r="A569" s="4"/>
      <c r="J569" s="4"/>
      <c r="P569" s="72"/>
    </row>
    <row r="570" spans="1:16" s="2" customFormat="1">
      <c r="A570" s="4"/>
      <c r="J570" s="4"/>
      <c r="P570" s="72"/>
    </row>
    <row r="571" spans="1:16" s="2" customFormat="1">
      <c r="A571" s="4"/>
      <c r="J571" s="4"/>
      <c r="P571" s="72"/>
    </row>
    <row r="572" spans="1:16" s="2" customFormat="1">
      <c r="A572" s="4"/>
      <c r="J572" s="4"/>
      <c r="P572" s="72"/>
    </row>
    <row r="573" spans="1:16" s="2" customFormat="1">
      <c r="A573" s="4"/>
      <c r="J573" s="4"/>
      <c r="P573" s="72"/>
    </row>
    <row r="574" spans="1:16" s="2" customFormat="1">
      <c r="A574" s="4"/>
      <c r="J574" s="4"/>
      <c r="P574" s="72"/>
    </row>
    <row r="575" spans="1:16" s="2" customFormat="1">
      <c r="A575" s="4"/>
      <c r="J575" s="4"/>
      <c r="P575" s="72"/>
    </row>
    <row r="576" spans="1:16" s="2" customFormat="1">
      <c r="A576" s="4"/>
      <c r="J576" s="4"/>
      <c r="P576" s="72"/>
    </row>
    <row r="577" spans="1:16" s="2" customFormat="1">
      <c r="A577" s="4"/>
      <c r="J577" s="4"/>
      <c r="P577" s="72"/>
    </row>
    <row r="578" spans="1:16" s="2" customFormat="1">
      <c r="A578" s="4"/>
      <c r="J578" s="4"/>
      <c r="P578" s="72"/>
    </row>
    <row r="579" spans="1:16" s="2" customFormat="1">
      <c r="A579" s="4"/>
      <c r="J579" s="4"/>
      <c r="P579" s="72"/>
    </row>
    <row r="580" spans="1:16" s="2" customFormat="1">
      <c r="A580" s="4"/>
      <c r="J580" s="4"/>
      <c r="P580" s="72"/>
    </row>
    <row r="581" spans="1:16" s="2" customFormat="1">
      <c r="A581" s="4"/>
      <c r="J581" s="4"/>
      <c r="P581" s="72"/>
    </row>
    <row r="582" spans="1:16" s="2" customFormat="1">
      <c r="A582" s="4"/>
      <c r="J582" s="4"/>
      <c r="P582" s="72"/>
    </row>
    <row r="583" spans="1:16" s="2" customFormat="1">
      <c r="A583" s="4"/>
      <c r="J583" s="4"/>
      <c r="P583" s="72"/>
    </row>
    <row r="584" spans="1:16" s="2" customFormat="1">
      <c r="A584" s="4"/>
      <c r="J584" s="4"/>
      <c r="P584" s="72"/>
    </row>
    <row r="585" spans="1:16" s="2" customFormat="1">
      <c r="A585" s="4"/>
      <c r="J585" s="4"/>
      <c r="P585" s="72"/>
    </row>
    <row r="586" spans="1:16" s="2" customFormat="1">
      <c r="A586" s="4"/>
      <c r="J586" s="4"/>
      <c r="P586" s="72"/>
    </row>
    <row r="587" spans="1:16" s="2" customFormat="1">
      <c r="A587" s="4"/>
      <c r="J587" s="4"/>
      <c r="P587" s="72"/>
    </row>
    <row r="588" spans="1:16" s="2" customFormat="1">
      <c r="A588" s="4"/>
      <c r="J588" s="4"/>
      <c r="P588" s="72"/>
    </row>
    <row r="589" spans="1:16" s="2" customFormat="1">
      <c r="A589" s="4"/>
      <c r="J589" s="4"/>
      <c r="P589" s="72"/>
    </row>
    <row r="590" spans="1:16" s="2" customFormat="1">
      <c r="A590" s="4"/>
      <c r="J590" s="4"/>
      <c r="P590" s="72"/>
    </row>
    <row r="591" spans="1:16" s="2" customFormat="1">
      <c r="A591" s="4"/>
      <c r="J591" s="4"/>
      <c r="P591" s="72"/>
    </row>
    <row r="592" spans="1:16" s="2" customFormat="1">
      <c r="A592" s="4"/>
      <c r="J592" s="4"/>
      <c r="P592" s="72"/>
    </row>
    <row r="593" spans="1:16" s="2" customFormat="1">
      <c r="A593" s="4"/>
      <c r="J593" s="4"/>
      <c r="P593" s="72"/>
    </row>
    <row r="594" spans="1:16" s="2" customFormat="1">
      <c r="A594" s="4"/>
      <c r="J594" s="4"/>
      <c r="P594" s="72"/>
    </row>
    <row r="595" spans="1:16" s="2" customFormat="1">
      <c r="A595" s="4"/>
      <c r="J595" s="4"/>
      <c r="P595" s="72"/>
    </row>
    <row r="596" spans="1:16" s="2" customFormat="1">
      <c r="A596" s="4"/>
      <c r="J596" s="4"/>
      <c r="P596" s="72"/>
    </row>
    <row r="597" spans="1:16" s="2" customFormat="1">
      <c r="A597" s="4"/>
      <c r="J597" s="4"/>
      <c r="P597" s="72"/>
    </row>
    <row r="598" spans="1:16" s="2" customFormat="1">
      <c r="A598" s="4"/>
      <c r="J598" s="4"/>
      <c r="P598" s="72"/>
    </row>
    <row r="599" spans="1:16" s="2" customFormat="1">
      <c r="A599" s="4"/>
      <c r="J599" s="4"/>
      <c r="P599" s="72"/>
    </row>
    <row r="600" spans="1:16" s="2" customFormat="1">
      <c r="A600" s="4"/>
      <c r="J600" s="4"/>
      <c r="P600" s="72"/>
    </row>
    <row r="601" spans="1:16" s="2" customFormat="1">
      <c r="A601" s="4"/>
      <c r="J601" s="4"/>
      <c r="P601" s="72"/>
    </row>
    <row r="602" spans="1:16" s="2" customFormat="1">
      <c r="A602" s="4"/>
      <c r="J602" s="4"/>
      <c r="P602" s="72"/>
    </row>
    <row r="603" spans="1:16" s="2" customFormat="1">
      <c r="A603" s="4"/>
      <c r="J603" s="4"/>
      <c r="P603" s="72"/>
    </row>
    <row r="604" spans="1:16" s="2" customFormat="1">
      <c r="A604" s="4"/>
      <c r="J604" s="4"/>
      <c r="P604" s="72"/>
    </row>
    <row r="605" spans="1:16" s="2" customFormat="1">
      <c r="A605" s="4"/>
      <c r="J605" s="4"/>
      <c r="P605" s="72"/>
    </row>
    <row r="606" spans="1:16" s="2" customFormat="1">
      <c r="A606" s="4"/>
      <c r="J606" s="4"/>
      <c r="P606" s="72"/>
    </row>
    <row r="607" spans="1:16" s="2" customFormat="1">
      <c r="A607" s="4"/>
      <c r="J607" s="4"/>
      <c r="P607" s="72"/>
    </row>
    <row r="608" spans="1:16" s="2" customFormat="1">
      <c r="A608" s="4"/>
      <c r="J608" s="4"/>
      <c r="P608" s="72"/>
    </row>
    <row r="609" spans="1:16" s="2" customFormat="1">
      <c r="A609" s="4"/>
      <c r="J609" s="4"/>
      <c r="P609" s="72"/>
    </row>
    <row r="610" spans="1:16" s="2" customFormat="1">
      <c r="A610" s="4"/>
      <c r="J610" s="4"/>
      <c r="P610" s="72"/>
    </row>
    <row r="611" spans="1:16" s="2" customFormat="1">
      <c r="A611" s="4"/>
      <c r="J611" s="4"/>
      <c r="P611" s="72"/>
    </row>
    <row r="612" spans="1:16" s="2" customFormat="1">
      <c r="A612" s="4"/>
      <c r="J612" s="4"/>
      <c r="P612" s="72"/>
    </row>
    <row r="613" spans="1:16" s="2" customFormat="1">
      <c r="A613" s="4"/>
      <c r="J613" s="4"/>
      <c r="P613" s="72"/>
    </row>
    <row r="614" spans="1:16" s="2" customFormat="1">
      <c r="A614" s="4"/>
      <c r="J614" s="4"/>
      <c r="P614" s="72"/>
    </row>
    <row r="615" spans="1:16" s="2" customFormat="1">
      <c r="A615" s="4"/>
      <c r="J615" s="4"/>
      <c r="P615" s="72"/>
    </row>
    <row r="616" spans="1:16" s="2" customFormat="1">
      <c r="A616" s="4"/>
      <c r="J616" s="4"/>
      <c r="P616" s="72"/>
    </row>
    <row r="617" spans="1:16" s="2" customFormat="1">
      <c r="A617" s="4"/>
      <c r="J617" s="4"/>
      <c r="P617" s="72"/>
    </row>
    <row r="618" spans="1:16" s="2" customFormat="1">
      <c r="A618" s="4"/>
      <c r="J618" s="4"/>
      <c r="P618" s="72"/>
    </row>
    <row r="619" spans="1:16" s="2" customFormat="1">
      <c r="A619" s="4"/>
      <c r="J619" s="4"/>
      <c r="P619" s="72"/>
    </row>
    <row r="620" spans="1:16" s="2" customFormat="1">
      <c r="A620" s="4"/>
      <c r="J620" s="4"/>
      <c r="P620" s="72"/>
    </row>
    <row r="621" spans="1:16" s="2" customFormat="1">
      <c r="A621" s="4"/>
      <c r="J621" s="4"/>
      <c r="P621" s="72"/>
    </row>
    <row r="622" spans="1:16" s="2" customFormat="1">
      <c r="A622" s="4"/>
      <c r="J622" s="4"/>
      <c r="P622" s="72"/>
    </row>
    <row r="623" spans="1:16" s="2" customFormat="1">
      <c r="A623" s="4"/>
      <c r="J623" s="4"/>
      <c r="P623" s="72"/>
    </row>
    <row r="624" spans="1:16" s="2" customFormat="1">
      <c r="A624" s="4"/>
      <c r="J624" s="4"/>
      <c r="P624" s="72"/>
    </row>
    <row r="625" spans="1:16" s="2" customFormat="1">
      <c r="A625" s="4"/>
      <c r="J625" s="4"/>
      <c r="P625" s="72"/>
    </row>
    <row r="626" spans="1:16" s="2" customFormat="1">
      <c r="A626" s="4"/>
      <c r="J626" s="4"/>
      <c r="P626" s="72"/>
    </row>
    <row r="627" spans="1:16" s="2" customFormat="1">
      <c r="A627" s="4"/>
      <c r="J627" s="4"/>
      <c r="P627" s="72"/>
    </row>
    <row r="628" spans="1:16" s="2" customFormat="1">
      <c r="A628" s="4"/>
      <c r="J628" s="4"/>
      <c r="P628" s="72"/>
    </row>
    <row r="629" spans="1:16" s="2" customFormat="1">
      <c r="A629" s="4"/>
      <c r="J629" s="4"/>
      <c r="P629" s="72"/>
    </row>
    <row r="630" spans="1:16" s="2" customFormat="1">
      <c r="A630" s="4"/>
      <c r="J630" s="4"/>
      <c r="P630" s="72"/>
    </row>
    <row r="631" spans="1:16" s="2" customFormat="1">
      <c r="A631" s="4"/>
      <c r="J631" s="4"/>
      <c r="P631" s="72"/>
    </row>
    <row r="632" spans="1:16" s="2" customFormat="1">
      <c r="A632" s="4"/>
      <c r="J632" s="4"/>
      <c r="P632" s="72"/>
    </row>
    <row r="633" spans="1:16" s="2" customFormat="1">
      <c r="A633" s="4"/>
      <c r="J633" s="4"/>
      <c r="P633" s="72"/>
    </row>
    <row r="634" spans="1:16" s="2" customFormat="1">
      <c r="A634" s="4"/>
      <c r="J634" s="4"/>
      <c r="P634" s="72"/>
    </row>
    <row r="635" spans="1:16" s="2" customFormat="1">
      <c r="A635" s="4"/>
      <c r="J635" s="4"/>
      <c r="P635" s="72"/>
    </row>
    <row r="636" spans="1:16" s="2" customFormat="1">
      <c r="A636" s="4"/>
      <c r="J636" s="4"/>
      <c r="P636" s="72"/>
    </row>
    <row r="637" spans="1:16" s="2" customFormat="1">
      <c r="A637" s="4"/>
      <c r="J637" s="4"/>
      <c r="P637" s="72"/>
    </row>
    <row r="638" spans="1:16" s="2" customFormat="1">
      <c r="A638" s="4"/>
      <c r="J638" s="4"/>
      <c r="P638" s="72"/>
    </row>
    <row r="639" spans="1:16" s="2" customFormat="1">
      <c r="A639" s="4"/>
      <c r="J639" s="4"/>
      <c r="P639" s="72"/>
    </row>
    <row r="640" spans="1:16" s="2" customFormat="1">
      <c r="A640" s="4"/>
      <c r="J640" s="4"/>
      <c r="P640" s="72"/>
    </row>
    <row r="641" spans="1:16" s="2" customFormat="1">
      <c r="A641" s="4"/>
      <c r="J641" s="4"/>
      <c r="P641" s="72"/>
    </row>
    <row r="642" spans="1:16" s="2" customFormat="1">
      <c r="A642" s="4"/>
      <c r="J642" s="4"/>
      <c r="P642" s="72"/>
    </row>
    <row r="643" spans="1:16" s="2" customFormat="1">
      <c r="A643" s="4"/>
      <c r="J643" s="4"/>
      <c r="P643" s="72"/>
    </row>
    <row r="644" spans="1:16" s="2" customFormat="1">
      <c r="A644" s="4"/>
      <c r="J644" s="4"/>
      <c r="P644" s="72"/>
    </row>
    <row r="645" spans="1:16" s="2" customFormat="1">
      <c r="A645" s="4"/>
      <c r="J645" s="4"/>
      <c r="P645" s="72"/>
    </row>
    <row r="646" spans="1:16" s="2" customFormat="1">
      <c r="A646" s="4"/>
      <c r="J646" s="4"/>
      <c r="P646" s="72"/>
    </row>
    <row r="647" spans="1:16" s="2" customFormat="1">
      <c r="A647" s="4"/>
      <c r="J647" s="4"/>
      <c r="P647" s="72"/>
    </row>
    <row r="648" spans="1:16" s="2" customFormat="1">
      <c r="A648" s="4"/>
      <c r="J648" s="4"/>
      <c r="P648" s="72"/>
    </row>
    <row r="649" spans="1:16" s="2" customFormat="1">
      <c r="A649" s="4"/>
      <c r="J649" s="4"/>
      <c r="P649" s="72"/>
    </row>
    <row r="650" spans="1:16" s="2" customFormat="1">
      <c r="A650" s="4"/>
      <c r="J650" s="4"/>
      <c r="P650" s="72"/>
    </row>
    <row r="651" spans="1:16" s="2" customFormat="1">
      <c r="A651" s="4"/>
      <c r="J651" s="4"/>
      <c r="P651" s="72"/>
    </row>
    <row r="652" spans="1:16" s="2" customFormat="1">
      <c r="A652" s="4"/>
      <c r="J652" s="4"/>
      <c r="P652" s="72"/>
    </row>
    <row r="653" spans="1:16" s="2" customFormat="1">
      <c r="A653" s="4"/>
      <c r="J653" s="4"/>
      <c r="P653" s="72"/>
    </row>
    <row r="654" spans="1:16" s="2" customFormat="1">
      <c r="A654" s="4"/>
      <c r="J654" s="4"/>
      <c r="P654" s="72"/>
    </row>
    <row r="655" spans="1:16" s="2" customFormat="1">
      <c r="A655" s="4"/>
      <c r="J655" s="4"/>
      <c r="P655" s="72"/>
    </row>
    <row r="656" spans="1:16" s="2" customFormat="1">
      <c r="A656" s="4"/>
      <c r="J656" s="4"/>
      <c r="P656" s="72"/>
    </row>
    <row r="657" spans="1:16" s="2" customFormat="1">
      <c r="A657" s="4"/>
      <c r="J657" s="4"/>
      <c r="P657" s="72"/>
    </row>
    <row r="658" spans="1:16" s="2" customFormat="1">
      <c r="A658" s="4"/>
      <c r="J658" s="4"/>
      <c r="P658" s="72"/>
    </row>
    <row r="659" spans="1:16" s="2" customFormat="1">
      <c r="A659" s="4"/>
      <c r="J659" s="4"/>
      <c r="P659" s="72"/>
    </row>
    <row r="660" spans="1:16" s="2" customFormat="1">
      <c r="A660" s="4"/>
      <c r="J660" s="4"/>
      <c r="P660" s="72"/>
    </row>
    <row r="661" spans="1:16" s="2" customFormat="1">
      <c r="A661" s="4"/>
      <c r="J661" s="4"/>
      <c r="P661" s="72"/>
    </row>
    <row r="662" spans="1:16" s="2" customFormat="1">
      <c r="A662" s="4"/>
      <c r="J662" s="4"/>
      <c r="P662" s="72"/>
    </row>
    <row r="663" spans="1:16" s="2" customFormat="1">
      <c r="A663" s="4"/>
      <c r="J663" s="4"/>
      <c r="P663" s="72"/>
    </row>
    <row r="664" spans="1:16" s="2" customFormat="1">
      <c r="A664" s="4"/>
      <c r="J664" s="4"/>
      <c r="P664" s="72"/>
    </row>
    <row r="665" spans="1:16" s="2" customFormat="1">
      <c r="A665" s="4"/>
      <c r="J665" s="4"/>
      <c r="P665" s="72"/>
    </row>
    <row r="666" spans="1:16" s="2" customFormat="1">
      <c r="A666" s="4"/>
      <c r="J666" s="4"/>
      <c r="P666" s="72"/>
    </row>
    <row r="667" spans="1:16" s="2" customFormat="1">
      <c r="A667" s="4"/>
      <c r="J667" s="4"/>
      <c r="P667" s="72"/>
    </row>
    <row r="668" spans="1:16" s="2" customFormat="1">
      <c r="A668" s="4"/>
      <c r="J668" s="4"/>
      <c r="P668" s="72"/>
    </row>
    <row r="669" spans="1:16" s="2" customFormat="1">
      <c r="A669" s="4"/>
      <c r="J669" s="4"/>
      <c r="P669" s="72"/>
    </row>
    <row r="670" spans="1:16" s="2" customFormat="1">
      <c r="A670" s="4"/>
      <c r="J670" s="4"/>
      <c r="P670" s="72"/>
    </row>
    <row r="671" spans="1:16" s="2" customFormat="1">
      <c r="A671" s="4"/>
      <c r="J671" s="4"/>
      <c r="P671" s="72"/>
    </row>
    <row r="672" spans="1:16" s="2" customFormat="1">
      <c r="A672" s="4"/>
      <c r="J672" s="4"/>
      <c r="P672" s="72"/>
    </row>
    <row r="673" spans="1:16" s="2" customFormat="1">
      <c r="A673" s="4"/>
      <c r="J673" s="4"/>
      <c r="P673" s="72"/>
    </row>
    <row r="674" spans="1:16" s="2" customFormat="1">
      <c r="A674" s="4"/>
      <c r="J674" s="4"/>
      <c r="P674" s="72"/>
    </row>
    <row r="675" spans="1:16" s="2" customFormat="1">
      <c r="A675" s="4"/>
      <c r="J675" s="4"/>
      <c r="P675" s="72"/>
    </row>
    <row r="676" spans="1:16" s="2" customFormat="1">
      <c r="A676" s="4"/>
      <c r="J676" s="4"/>
      <c r="P676" s="72"/>
    </row>
    <row r="677" spans="1:16" s="2" customFormat="1">
      <c r="A677" s="4"/>
      <c r="J677" s="4"/>
      <c r="P677" s="72"/>
    </row>
    <row r="678" spans="1:16" s="2" customFormat="1">
      <c r="A678" s="4"/>
      <c r="J678" s="4"/>
      <c r="P678" s="72"/>
    </row>
    <row r="679" spans="1:16" s="2" customFormat="1">
      <c r="A679" s="4"/>
      <c r="J679" s="4"/>
      <c r="P679" s="72"/>
    </row>
    <row r="680" spans="1:16" s="2" customFormat="1">
      <c r="A680" s="4"/>
      <c r="J680" s="4"/>
      <c r="P680" s="72"/>
    </row>
    <row r="681" spans="1:16" s="2" customFormat="1">
      <c r="A681" s="4"/>
      <c r="J681" s="4"/>
      <c r="P681" s="72"/>
    </row>
    <row r="682" spans="1:16" s="2" customFormat="1">
      <c r="A682" s="4"/>
      <c r="J682" s="4"/>
      <c r="P682" s="72"/>
    </row>
    <row r="683" spans="1:16" s="2" customFormat="1">
      <c r="A683" s="4"/>
      <c r="J683" s="4"/>
      <c r="P683" s="72"/>
    </row>
    <row r="684" spans="1:16" s="2" customFormat="1">
      <c r="A684" s="4"/>
      <c r="J684" s="4"/>
      <c r="P684" s="72"/>
    </row>
    <row r="685" spans="1:16" s="2" customFormat="1">
      <c r="A685" s="4"/>
      <c r="J685" s="4"/>
      <c r="P685" s="72"/>
    </row>
    <row r="686" spans="1:16" s="2" customFormat="1">
      <c r="A686" s="4"/>
      <c r="J686" s="4"/>
      <c r="P686" s="72"/>
    </row>
    <row r="687" spans="1:16" s="2" customFormat="1">
      <c r="A687" s="4"/>
      <c r="J687" s="4"/>
      <c r="P687" s="72"/>
    </row>
    <row r="688" spans="1:16" s="2" customFormat="1">
      <c r="A688" s="4"/>
      <c r="J688" s="4"/>
      <c r="P688" s="72"/>
    </row>
    <row r="689" spans="1:16" s="2" customFormat="1">
      <c r="A689" s="4"/>
      <c r="J689" s="4"/>
      <c r="P689" s="72"/>
    </row>
    <row r="690" spans="1:16" s="2" customFormat="1">
      <c r="A690" s="4"/>
      <c r="J690" s="4"/>
      <c r="P690" s="72"/>
    </row>
    <row r="691" spans="1:16" s="2" customFormat="1">
      <c r="A691" s="4"/>
      <c r="J691" s="4"/>
      <c r="P691" s="72"/>
    </row>
    <row r="692" spans="1:16" s="2" customFormat="1">
      <c r="A692" s="4"/>
      <c r="J692" s="4"/>
      <c r="P692" s="72"/>
    </row>
    <row r="693" spans="1:16" s="2" customFormat="1">
      <c r="A693" s="4"/>
      <c r="J693" s="4"/>
      <c r="P693" s="72"/>
    </row>
    <row r="694" spans="1:16" s="2" customFormat="1">
      <c r="A694" s="4"/>
      <c r="J694" s="4"/>
      <c r="P694" s="72"/>
    </row>
    <row r="695" spans="1:16" s="2" customFormat="1">
      <c r="A695" s="4"/>
      <c r="J695" s="4"/>
      <c r="P695" s="72"/>
    </row>
    <row r="696" spans="1:16" s="2" customFormat="1">
      <c r="A696" s="4"/>
      <c r="J696" s="4"/>
      <c r="P696" s="72"/>
    </row>
    <row r="697" spans="1:16" s="2" customFormat="1">
      <c r="A697" s="4"/>
      <c r="J697" s="4"/>
      <c r="P697" s="72"/>
    </row>
    <row r="698" spans="1:16" s="2" customFormat="1">
      <c r="A698" s="4"/>
      <c r="J698" s="4"/>
      <c r="P698" s="72"/>
    </row>
    <row r="699" spans="1:16" s="2" customFormat="1">
      <c r="A699" s="4"/>
      <c r="J699" s="4"/>
      <c r="P699" s="72"/>
    </row>
    <row r="700" spans="1:16" s="2" customFormat="1">
      <c r="A700" s="4"/>
      <c r="J700" s="4"/>
      <c r="P700" s="72"/>
    </row>
    <row r="701" spans="1:16" s="2" customFormat="1">
      <c r="A701" s="4"/>
      <c r="J701" s="4"/>
      <c r="P701" s="72"/>
    </row>
    <row r="702" spans="1:16" s="2" customFormat="1">
      <c r="A702" s="4"/>
      <c r="J702" s="4"/>
      <c r="P702" s="72"/>
    </row>
    <row r="703" spans="1:16" s="2" customFormat="1">
      <c r="A703" s="4"/>
      <c r="J703" s="4"/>
      <c r="P703" s="72"/>
    </row>
    <row r="704" spans="1:16" s="2" customFormat="1">
      <c r="A704" s="4"/>
      <c r="J704" s="4"/>
      <c r="P704" s="72"/>
    </row>
    <row r="705" spans="1:16" s="2" customFormat="1">
      <c r="A705" s="4"/>
      <c r="J705" s="4"/>
      <c r="P705" s="72"/>
    </row>
    <row r="706" spans="1:16" s="2" customFormat="1">
      <c r="A706" s="4"/>
      <c r="J706" s="4"/>
      <c r="P706" s="72"/>
    </row>
    <row r="707" spans="1:16" s="2" customFormat="1">
      <c r="A707" s="4"/>
      <c r="J707" s="4"/>
      <c r="P707" s="72"/>
    </row>
    <row r="708" spans="1:16" s="2" customFormat="1">
      <c r="A708" s="4"/>
      <c r="J708" s="4"/>
      <c r="P708" s="72"/>
    </row>
    <row r="709" spans="1:16" s="2" customFormat="1">
      <c r="A709" s="4"/>
      <c r="J709" s="4"/>
      <c r="P709" s="72"/>
    </row>
    <row r="710" spans="1:16" s="2" customFormat="1">
      <c r="A710" s="4"/>
      <c r="J710" s="4"/>
      <c r="P710" s="72"/>
    </row>
    <row r="711" spans="1:16" s="2" customFormat="1">
      <c r="A711" s="4"/>
      <c r="J711" s="4"/>
      <c r="P711" s="72"/>
    </row>
    <row r="712" spans="1:16" s="2" customFormat="1">
      <c r="A712" s="4"/>
      <c r="J712" s="4"/>
      <c r="P712" s="72"/>
    </row>
    <row r="713" spans="1:16" s="2" customFormat="1">
      <c r="A713" s="4"/>
      <c r="J713" s="4"/>
      <c r="P713" s="72"/>
    </row>
    <row r="714" spans="1:16" s="2" customFormat="1">
      <c r="A714" s="4"/>
      <c r="J714" s="4"/>
      <c r="P714" s="72"/>
    </row>
    <row r="715" spans="1:16" s="2" customFormat="1">
      <c r="A715" s="4"/>
      <c r="J715" s="4"/>
      <c r="P715" s="72"/>
    </row>
    <row r="716" spans="1:16" s="2" customFormat="1">
      <c r="A716" s="4"/>
      <c r="J716" s="4"/>
      <c r="L716" s="11"/>
      <c r="P716" s="72"/>
    </row>
  </sheetData>
  <mergeCells count="4">
    <mergeCell ref="C2:D2"/>
    <mergeCell ref="C3:D3"/>
    <mergeCell ref="C4:D4"/>
    <mergeCell ref="C5:D5"/>
  </mergeCells>
  <phoneticPr fontId="2" type="noConversion"/>
  <pageMargins left="0.15" right="0.17" top="0.39" bottom="0.28999999999999998" header="0.26" footer="0.09"/>
  <headerFooter alignWithMargins="0">
    <oddHeader xml:space="preserve">&amp;C&amp;"Arial,Bold"&amp;12 PAYROLL REPORTS MASTER  RECONCILIATION </oddHeader>
    <oddFooter>&amp;Z&amp;F&amp;RPage &amp;P</oddFooter>
  </headerFooter>
  <cellWatches>
    <cellWatch r="F4"/>
  </cellWatches>
  <ignoredErrors>
    <ignoredError sqref="L71:L74" formulaRange="1"/>
    <ignoredError sqref="J4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Peterson</dc:creator>
  <cp:lastModifiedBy>Andy Dentone</cp:lastModifiedBy>
  <cp:lastPrinted>2017-01-23T23:08:04Z</cp:lastPrinted>
  <dcterms:created xsi:type="dcterms:W3CDTF">2006-01-04T00:41:22Z</dcterms:created>
  <dcterms:modified xsi:type="dcterms:W3CDTF">2018-02-22T01:01:14Z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PCSUniqueID">
    <vt:lpwstr>51aa482e-fc1a-4fd6-8892-904e2a73d97c</vt:lpwstr>
  </property>
</Properties>
</file>